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List1!$A$1:$H$570</definedName>
  </definedNames>
  <calcPr calcId="145621"/>
</workbook>
</file>

<file path=xl/calcChain.xml><?xml version="1.0" encoding="utf-8"?>
<calcChain xmlns="http://schemas.openxmlformats.org/spreadsheetml/2006/main">
  <c r="F131" i="1" l="1"/>
  <c r="G131" i="1"/>
  <c r="H131" i="1"/>
  <c r="F247" i="1"/>
  <c r="G247" i="1"/>
  <c r="H247" i="1"/>
  <c r="H371" i="1" l="1"/>
  <c r="G371" i="1"/>
  <c r="F371" i="1"/>
  <c r="H176" i="1"/>
  <c r="G176" i="1"/>
  <c r="F176" i="1"/>
  <c r="H137" i="1"/>
  <c r="G137" i="1"/>
  <c r="F137" i="1"/>
  <c r="H563" i="1" l="1"/>
  <c r="G563" i="1"/>
  <c r="F563" i="1"/>
  <c r="H517" i="1"/>
  <c r="G517" i="1"/>
  <c r="F517" i="1"/>
  <c r="H305" i="1"/>
  <c r="G305" i="1"/>
  <c r="F305" i="1"/>
  <c r="H292" i="1"/>
  <c r="G292" i="1"/>
  <c r="F292" i="1"/>
  <c r="H291" i="1"/>
  <c r="G291" i="1"/>
  <c r="F291" i="1"/>
  <c r="H234" i="1"/>
  <c r="G234" i="1"/>
  <c r="F234" i="1"/>
  <c r="H173" i="1"/>
  <c r="G173" i="1"/>
  <c r="F173" i="1"/>
  <c r="H567" i="1" l="1"/>
  <c r="G567" i="1"/>
  <c r="F567" i="1"/>
  <c r="H566" i="1"/>
  <c r="G566" i="1"/>
  <c r="F566" i="1"/>
  <c r="H565" i="1"/>
  <c r="G565" i="1"/>
  <c r="F565" i="1"/>
  <c r="H564" i="1"/>
  <c r="G564" i="1"/>
  <c r="F564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5" i="1"/>
  <c r="G175" i="1"/>
  <c r="F175" i="1"/>
  <c r="H174" i="1"/>
  <c r="G174" i="1"/>
  <c r="F174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E4" i="1"/>
  <c r="D4" i="1"/>
  <c r="C4" i="1"/>
  <c r="H4" i="1" l="1"/>
  <c r="G4" i="1"/>
  <c r="F4" i="1"/>
</calcChain>
</file>

<file path=xl/sharedStrings.xml><?xml version="1.0" encoding="utf-8"?>
<sst xmlns="http://schemas.openxmlformats.org/spreadsheetml/2006/main" count="1133" uniqueCount="466">
  <si>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</si>
  <si>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</si>
  <si>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</si>
  <si>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</si>
  <si>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</si>
  <si>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</si>
  <si>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</si>
  <si>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</si>
  <si>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</si>
  <si>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</si>
  <si>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</si>
  <si>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</si>
  <si>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</si>
  <si>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</si>
  <si>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</si>
  <si>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</si>
  <si>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</si>
  <si>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</si>
  <si>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</si>
  <si>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</si>
  <si>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</si>
  <si>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</si>
  <si>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</si>
  <si>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</si>
  <si>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</si>
  <si>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</si>
  <si>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</si>
  <si>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</si>
  <si>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</si>
  <si>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</si>
  <si>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</si>
  <si>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</si>
  <si>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</si>
  <si>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</si>
  <si>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</si>
  <si>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</si>
  <si>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</si>
  <si>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</si>
  <si>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</si>
  <si>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</si>
  <si>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</si>
  <si>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</si>
  <si>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</si>
  <si>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</si>
  <si>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</si>
  <si>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</si>
  <si>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</si>
  <si>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</si>
  <si>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</si>
  <si>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</si>
  <si>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</si>
  <si>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</si>
  <si>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</si>
  <si>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</si>
  <si>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</si>
  <si>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</si>
  <si>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</si>
  <si>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</si>
  <si>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</si>
  <si>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</si>
  <si>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</si>
  <si>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</si>
  <si>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</si>
  <si>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</si>
  <si>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</si>
  <si>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</si>
  <si>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</si>
  <si>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</si>
  <si>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</si>
  <si>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</si>
  <si>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</si>
  <si>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</si>
  <si>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investicije i konkurentnost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</si>
  <si>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</si>
  <si>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</si>
  <si>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</si>
  <si>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</si>
  <si>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</si>
  <si>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</si>
  <si>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</si>
  <si>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</si>
  <si>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</si>
  <si>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</si>
  <si>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</si>
  <si>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</si>
  <si>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</si>
  <si>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</si>
  <si>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</si>
  <si>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</si>
  <si>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</si>
  <si>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</si>
  <si>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</si>
  <si>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Agencija za poljoprivredno zemljište</t>
  </si>
  <si>
    <t>Hrvatska poljoprivredna agencija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</si>
  <si>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</si>
  <si>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</si>
  <si>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</si>
  <si>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</si>
  <si>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</si>
  <si>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</si>
  <si>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</si>
  <si>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</si>
  <si>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</si>
  <si>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</si>
  <si>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</si>
  <si>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</si>
  <si>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</si>
  <si>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</si>
  <si>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</si>
  <si>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</si>
  <si>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</si>
  <si>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</si>
  <si>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</si>
  <si>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</si>
  <si>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</si>
  <si>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</si>
  <si>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</si>
  <si>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</si>
  <si>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</si>
  <si>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</si>
  <si>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</si>
  <si>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</si>
  <si>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</si>
  <si>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</si>
  <si>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</si>
  <si>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</si>
  <si>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</si>
  <si>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</si>
  <si>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</si>
  <si>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</si>
  <si>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</si>
  <si>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</si>
  <si>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</si>
  <si>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</si>
  <si>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</si>
  <si>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</si>
  <si>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</si>
  <si>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</si>
  <si>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</si>
  <si>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</si>
  <si>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</si>
  <si>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</si>
  <si>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</si>
  <si>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</si>
  <si>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</si>
  <si>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</si>
  <si>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</si>
  <si>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</si>
  <si>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</si>
  <si>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</si>
  <si>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</si>
  <si>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</si>
  <si>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</si>
  <si>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</si>
  <si>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</si>
  <si>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</si>
  <si>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</si>
  <si>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</si>
  <si>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</si>
  <si>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</si>
  <si>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</si>
  <si>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</si>
  <si>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</si>
  <si>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</si>
  <si>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</si>
  <si>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</si>
  <si>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</si>
  <si>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</si>
  <si>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</si>
  <si>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</si>
  <si>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</si>
  <si>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</si>
  <si>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</si>
  <si>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</si>
  <si>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</si>
  <si>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</si>
  <si>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</si>
  <si>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</si>
  <si>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</si>
  <si>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</si>
  <si>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</si>
  <si>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</si>
  <si>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</si>
  <si>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</si>
  <si>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</si>
  <si>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</si>
  <si>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</si>
  <si>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</si>
  <si>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</si>
  <si>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</si>
  <si>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</si>
  <si>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</si>
  <si>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</si>
  <si>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</si>
  <si>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</si>
  <si>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</si>
  <si>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</si>
  <si>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</si>
  <si>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</si>
  <si>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</si>
  <si>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</si>
  <si>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</si>
  <si>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</si>
  <si>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</si>
  <si>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</si>
  <si>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</si>
  <si>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</si>
  <si>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</si>
  <si>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</si>
  <si>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</si>
  <si>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</si>
  <si>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</si>
  <si>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</si>
  <si>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</si>
  <si>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</si>
  <si>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</si>
  <si>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</si>
  <si>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</si>
  <si>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</si>
  <si>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</si>
  <si>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</si>
  <si>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</si>
  <si>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</si>
  <si>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</si>
  <si>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</si>
  <si>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</si>
  <si>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</si>
  <si>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</si>
  <si>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</si>
  <si>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</si>
  <si>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</si>
  <si>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</si>
  <si>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</si>
  <si>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</si>
  <si>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</si>
  <si>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</si>
  <si>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</si>
  <si>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</si>
  <si>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</si>
  <si>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</si>
  <si>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</si>
  <si>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</si>
  <si>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</si>
  <si>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</si>
  <si>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</si>
  <si>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</si>
  <si>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</si>
  <si>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</si>
  <si>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</si>
  <si>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</si>
  <si>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</si>
  <si>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</si>
  <si>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</si>
  <si>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</si>
  <si>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</si>
  <si>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</si>
  <si>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</si>
  <si>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</si>
  <si>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</si>
  <si>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</si>
  <si>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</si>
  <si>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</si>
  <si>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</si>
  <si>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</si>
  <si>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</si>
  <si>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</si>
  <si>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</si>
  <si>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</si>
  <si>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</si>
  <si>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</si>
  <si>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</si>
  <si>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</si>
  <si>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</si>
  <si>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</si>
  <si>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</si>
  <si>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</si>
  <si>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</si>
  <si>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</si>
  <si>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</si>
  <si>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</si>
  <si>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</si>
  <si>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</si>
  <si>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</si>
  <si>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</si>
  <si>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</si>
  <si>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</si>
  <si>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</si>
  <si>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</si>
  <si>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</si>
  <si>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</si>
  <si>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</si>
  <si>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</si>
  <si>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</si>
  <si>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</si>
  <si>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</si>
  <si>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</si>
  <si>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</si>
  <si>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</si>
  <si>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</si>
  <si>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</si>
  <si>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</si>
  <si>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</si>
  <si>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</si>
  <si>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</si>
  <si>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</si>
  <si>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</si>
  <si>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</si>
  <si>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</si>
  <si>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</si>
  <si>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</si>
  <si>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</si>
  <si>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</si>
  <si>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</si>
  <si>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</si>
  <si>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</si>
  <si>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</si>
  <si>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</si>
  <si>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</si>
  <si>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</si>
  <si>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</si>
  <si>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</si>
  <si>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</si>
  <si>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</si>
  <si>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</si>
  <si>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</si>
  <si>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</si>
  <si>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</si>
  <si>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</si>
  <si>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</si>
  <si>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</si>
  <si>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077</t>
  </si>
  <si>
    <t>07705</t>
  </si>
  <si>
    <t>07715</t>
  </si>
  <si>
    <t>07720</t>
  </si>
  <si>
    <t>07730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</si>
  <si>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</si>
  <si>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</si>
  <si>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</si>
  <si>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</si>
  <si>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</si>
  <si>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</si>
  <si>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</si>
  <si>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</si>
  <si>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</si>
  <si>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</si>
  <si>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</si>
  <si>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</si>
  <si>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</si>
  <si>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</si>
  <si>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</si>
  <si>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</si>
  <si>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</si>
  <si>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</si>
  <si>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</si>
  <si>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</si>
  <si>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</si>
  <si>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</si>
  <si>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</si>
  <si>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</si>
  <si>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</si>
  <si>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</si>
  <si>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</si>
  <si>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</si>
  <si>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</si>
  <si>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</si>
  <si>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</si>
  <si>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</si>
  <si>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</si>
  <si>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</si>
  <si>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</si>
  <si>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</si>
  <si>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</si>
  <si>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</si>
  <si>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</si>
  <si>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</si>
  <si>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</si>
  <si>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</si>
  <si>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</si>
  <si>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</si>
  <si>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</si>
  <si>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</si>
  <si>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</si>
  <si>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</si>
  <si>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</si>
  <si>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</si>
  <si>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</si>
  <si>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</si>
  <si>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</si>
  <si>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</si>
  <si>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</si>
  <si>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</si>
  <si>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</si>
  <si>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</si>
  <si>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</si>
  <si>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</si>
  <si>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</si>
  <si>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</si>
  <si>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</si>
  <si>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</si>
  <si>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</si>
  <si>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</si>
  <si>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</si>
  <si>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</si>
  <si>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</si>
  <si>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</si>
  <si>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</si>
  <si>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</si>
  <si>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</si>
  <si>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</si>
  <si>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</si>
  <si>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</si>
  <si>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</si>
  <si>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</si>
  <si>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</si>
  <si>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</si>
  <si>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</si>
  <si>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</si>
  <si>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</si>
  <si>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</si>
  <si>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</si>
  <si>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</si>
  <si>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</si>
  <si>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</si>
  <si>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</si>
  <si>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</si>
  <si>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</si>
  <si>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</si>
  <si>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</si>
  <si>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</si>
  <si>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</si>
  <si>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</si>
  <si>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</si>
  <si>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</si>
  <si>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02555</t>
  </si>
  <si>
    <t>06565</t>
  </si>
  <si>
    <t>Hrvatska regulatorna agencija za mrežne djelatnosti</t>
  </si>
  <si>
    <t>Rashodi za nabavu nefinancijske imovine</t>
  </si>
  <si>
    <t>Plan
2019.</t>
  </si>
  <si>
    <t>Indeks
2019./
Plan 2019.</t>
  </si>
  <si>
    <t>Indeks
2019./
2018.</t>
  </si>
  <si>
    <t>Razlika
2019. - 2018.</t>
  </si>
  <si>
    <t>011</t>
  </si>
  <si>
    <t>POVJERENSTVO ZA FISKALNU POLITIKU</t>
  </si>
  <si>
    <t>01105</t>
  </si>
  <si>
    <t>Povjerenstvo za fiskalnu politiku</t>
  </si>
  <si>
    <t>06055</t>
  </si>
  <si>
    <t>Državna ergela Đakovo i Lipik</t>
  </si>
  <si>
    <t>Hrvatska poljoprivredno-šumarska savjetodavna služba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</si>
  <si>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</si>
  <si>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</si>
  <si>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</si>
  <si>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</si>
  <si>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</si>
  <si>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</si>
  <si>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</si>
  <si>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</si>
  <si>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</si>
  <si>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</si>
  <si>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</si>
  <si>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</si>
  <si>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</si>
  <si>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07630</t>
  </si>
  <si>
    <t>Agencija za obnovu osječke Tvrđe</t>
  </si>
  <si>
    <t>Mjesečni izvještaj po organizacijskoj klasifikaciji Državnog proračuna i računima 3 i 4 ekonomske klasifikacije za razdoblje siječanj-svibanj 2018. i 2019. godine</t>
  </si>
  <si>
    <t>Siječanj-svibanj
2018.</t>
  </si>
  <si>
    <t>Siječanj-svibanj
2019.*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</si>
</sst>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463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464</v>
      </c>
      <c r="D3" s="9" t="s">
        <v>437</v>
      </c>
      <c r="E3" s="9" t="s">
        <v>465</v>
      </c>
      <c r="F3" s="10" t="s">
        <v>439</v>
      </c>
      <c r="G3" s="10" t="s">
        <v>438</v>
      </c>
      <c r="H3" s="11" t="s">
        <v>440</v>
      </c>
    </row>
    <row r="4" spans="1:14" ht="12.75" customHeight="1" x14ac:dyDescent="0.25">
      <c r="A4" s="12"/>
      <c r="B4" s="13" t="s">
        <v>1</v>
      </c>
      <c r="C4" s="14">
        <f>+C5+C9+C13+C17+C21+C25+C29+C73+C94+C95+C99+C103+C110+C114+C118+C122+C138+C148+C152+C177+C181+C185+C215+C238+C251+C276+C293+C314+C356+C390+C394+C404+C461+C468+C472+C521+C525+C529+C533+C537+C541+C545+C549+C553+C554+C555+C556+C560+C564</f>
        <v>51425433653.07</v>
      </c>
      <c r="D4" s="14">
        <f>+D5+D9+D13+D17+D21+D25+D29+D73+D94+D95+D99+D103+D110+D114+D118+D122+D138+D148+D152+D177+D181+D185+D215+D238+D251+D276+D293+D314+D356+D390+D394+D404+D461+D468+D472+D521+D525+D529+D533+D537+D541+D545+D549+D553+D554+D555+D556+D560+D564</f>
        <v>140267213850</v>
      </c>
      <c r="E4" s="14">
        <f>+E5+E9+E13+E17+E21+E25+E29+E73+E94+E95+E99+E103+E110+E114+E118+E122+E138+E148+E152+E177+E181+E185+E215+E238+E251+E276+E293+E314+E356+E390+E394+E404+E461+E468+E472+E521+E525+E529+E533+E537+E541+E545+E549+E553+E554+E555+E556+E560+E564</f>
        <v>56560733425.249985</v>
      </c>
      <c r="F4" s="15">
        <f t="shared" ref="F4:F66" si="0">IF(C4=0,"x",E4/C4*100)</f>
        <v>109.98591437619002</v>
      </c>
      <c r="G4" s="15">
        <f t="shared" ref="G4:G66" si="1">IF(D4=0,"x",E4/D4*100)</f>
        <v>40.323559492480776</v>
      </c>
      <c r="H4" s="41">
        <f>+H5+H13+H17+H21+H25+H29+H73+H94+H95+H99+H103+H110+H114+H118+H122+H138+H148+H152+H177+H181+H185+H215+H238+H251+H276+H293+H314+H356+H390+H394+H404+H461+H468+H472+H521+H525+H529+H533+H537+H541+H545+H553+H554+H555+H556+H560+H564</f>
        <v>5115228967.6100035</v>
      </c>
      <c r="J4" s="39"/>
      <c r="K4" s="39"/>
      <c r="L4" s="39"/>
      <c r="M4" s="39"/>
      <c r="N4" s="39"/>
    </row>
    <row r="5" spans="1:14" ht="12.75" customHeight="1" x14ac:dyDescent="0.25">
      <c r="A5" s="16" t="s">
        <v>218</v>
      </c>
      <c r="B5" s="17" t="s">
        <v>2</v>
      </c>
      <c r="C5" s="18">
        <v>49960789.759999998</v>
      </c>
      <c r="D5" s="18">
        <v>137851890</v>
      </c>
      <c r="E5" s="18">
        <v>52563190.100000001</v>
      </c>
      <c r="F5" s="19">
        <f t="shared" si="0"/>
        <v>105.20888551302197</v>
      </c>
      <c r="G5" s="19">
        <f t="shared" si="1"/>
        <v>38.130191831247288</v>
      </c>
      <c r="H5" s="20">
        <f t="shared" ref="H5:H67" si="2">+E5-C5</f>
        <v>2602400.3400000036</v>
      </c>
      <c r="J5" s="39"/>
    </row>
    <row r="6" spans="1:14" ht="12.75" customHeight="1" x14ac:dyDescent="0.25">
      <c r="A6" s="22" t="s">
        <v>219</v>
      </c>
      <c r="B6" s="17" t="s">
        <v>3</v>
      </c>
      <c r="C6" s="18">
        <v>49960789.759999998</v>
      </c>
      <c r="D6" s="18">
        <v>137851890</v>
      </c>
      <c r="E6" s="18">
        <v>52563190.100000001</v>
      </c>
      <c r="F6" s="19">
        <f t="shared" si="0"/>
        <v>105.20888551302197</v>
      </c>
      <c r="G6" s="19">
        <f t="shared" si="1"/>
        <v>38.130191831247288</v>
      </c>
      <c r="H6" s="20">
        <f t="shared" si="2"/>
        <v>2602400.3400000036</v>
      </c>
      <c r="J6" s="39"/>
      <c r="K6" s="39"/>
    </row>
    <row r="7" spans="1:14" ht="12.75" customHeight="1" x14ac:dyDescent="0.25">
      <c r="A7" s="24" t="s">
        <v>220</v>
      </c>
      <c r="B7" s="25" t="s">
        <v>4</v>
      </c>
      <c r="C7" s="26">
        <v>49850633.060000002</v>
      </c>
      <c r="D7" s="26">
        <v>135831890</v>
      </c>
      <c r="E7" s="26">
        <v>52381389.770000003</v>
      </c>
      <c r="F7" s="27">
        <f t="shared" si="0"/>
        <v>105.07667918069163</v>
      </c>
      <c r="G7" s="27">
        <f t="shared" si="1"/>
        <v>38.563396099399043</v>
      </c>
      <c r="H7" s="28">
        <f t="shared" si="2"/>
        <v>2530756.7100000009</v>
      </c>
      <c r="J7" s="39"/>
      <c r="K7" s="39"/>
    </row>
    <row r="8" spans="1:14" ht="12.75" customHeight="1" x14ac:dyDescent="0.25">
      <c r="A8" s="24" t="s">
        <v>221</v>
      </c>
      <c r="B8" s="25" t="s">
        <v>5</v>
      </c>
      <c r="C8" s="26">
        <v>110156.7</v>
      </c>
      <c r="D8" s="26">
        <v>2020000</v>
      </c>
      <c r="E8" s="26">
        <v>181800.33</v>
      </c>
      <c r="F8" s="27">
        <f t="shared" si="0"/>
        <v>165.0379232493348</v>
      </c>
      <c r="G8" s="27">
        <f t="shared" si="1"/>
        <v>9.0000163366336619</v>
      </c>
      <c r="H8" s="28">
        <f t="shared" si="2"/>
        <v>71643.62999999999</v>
      </c>
      <c r="J8" s="39"/>
    </row>
    <row r="9" spans="1:14" ht="12.75" customHeight="1" x14ac:dyDescent="0.25">
      <c r="A9" s="16" t="s">
        <v>441</v>
      </c>
      <c r="B9" s="17" t="s">
        <v>442</v>
      </c>
      <c r="C9" s="18"/>
      <c r="D9" s="18">
        <v>1497100</v>
      </c>
      <c r="E9" s="18"/>
      <c r="F9" s="19" t="str">
        <f t="shared" si="0"/>
        <v>x</v>
      </c>
      <c r="G9" s="19">
        <f t="shared" si="1"/>
        <v>0</v>
      </c>
      <c r="H9" s="20">
        <f t="shared" si="2"/>
        <v>0</v>
      </c>
      <c r="J9" s="39"/>
    </row>
    <row r="10" spans="1:14" ht="12.75" customHeight="1" x14ac:dyDescent="0.25">
      <c r="A10" s="22" t="s">
        <v>443</v>
      </c>
      <c r="B10" s="17" t="s">
        <v>444</v>
      </c>
      <c r="C10" s="18"/>
      <c r="D10" s="18">
        <v>1497100</v>
      </c>
      <c r="E10" s="18"/>
      <c r="F10" s="19" t="str">
        <f t="shared" si="0"/>
        <v>x</v>
      </c>
      <c r="G10" s="19">
        <f t="shared" si="1"/>
        <v>0</v>
      </c>
      <c r="H10" s="20">
        <f t="shared" si="2"/>
        <v>0</v>
      </c>
      <c r="J10" s="39"/>
      <c r="K10" s="39"/>
    </row>
    <row r="11" spans="1:14" ht="12.75" customHeight="1" x14ac:dyDescent="0.25">
      <c r="A11" s="24" t="s">
        <v>220</v>
      </c>
      <c r="B11" s="25" t="s">
        <v>4</v>
      </c>
      <c r="C11" s="26"/>
      <c r="D11" s="26">
        <v>1353100</v>
      </c>
      <c r="E11" s="26"/>
      <c r="F11" s="27" t="str">
        <f t="shared" si="0"/>
        <v>x</v>
      </c>
      <c r="G11" s="27">
        <f t="shared" si="1"/>
        <v>0</v>
      </c>
      <c r="H11" s="28">
        <f t="shared" si="2"/>
        <v>0</v>
      </c>
      <c r="J11" s="39"/>
      <c r="K11" s="39"/>
    </row>
    <row r="12" spans="1:14" ht="12.75" customHeight="1" x14ac:dyDescent="0.25">
      <c r="A12" s="24" t="s">
        <v>221</v>
      </c>
      <c r="B12" s="25" t="s">
        <v>436</v>
      </c>
      <c r="C12" s="26"/>
      <c r="D12" s="26">
        <v>144000</v>
      </c>
      <c r="E12" s="26"/>
      <c r="F12" s="27" t="str">
        <f t="shared" si="0"/>
        <v>x</v>
      </c>
      <c r="G12" s="27">
        <f t="shared" si="1"/>
        <v>0</v>
      </c>
      <c r="H12" s="28">
        <f t="shared" si="2"/>
        <v>0</v>
      </c>
      <c r="J12" s="39"/>
    </row>
    <row r="13" spans="1:14" ht="12.75" customHeight="1" x14ac:dyDescent="0.25">
      <c r="A13" s="16" t="s">
        <v>222</v>
      </c>
      <c r="B13" s="17" t="s">
        <v>6</v>
      </c>
      <c r="C13" s="18">
        <v>2298125.92</v>
      </c>
      <c r="D13" s="18">
        <v>72017253</v>
      </c>
      <c r="E13" s="18">
        <v>39369681.340000004</v>
      </c>
      <c r="F13" s="19">
        <f t="shared" si="0"/>
        <v>1713.1211565639539</v>
      </c>
      <c r="G13" s="19">
        <f t="shared" si="1"/>
        <v>54.667013389138852</v>
      </c>
      <c r="H13" s="20">
        <f t="shared" si="2"/>
        <v>37071555.420000002</v>
      </c>
      <c r="J13" s="39"/>
    </row>
    <row r="14" spans="1:14" ht="12.75" customHeight="1" x14ac:dyDescent="0.25">
      <c r="A14" s="22" t="s">
        <v>223</v>
      </c>
      <c r="B14" s="17" t="s">
        <v>7</v>
      </c>
      <c r="C14" s="18">
        <v>2298125.92</v>
      </c>
      <c r="D14" s="18">
        <v>72017253</v>
      </c>
      <c r="E14" s="18">
        <v>39369681.340000004</v>
      </c>
      <c r="F14" s="19">
        <f t="shared" si="0"/>
        <v>1713.1211565639539</v>
      </c>
      <c r="G14" s="19">
        <f t="shared" si="1"/>
        <v>54.667013389138852</v>
      </c>
      <c r="H14" s="20">
        <f t="shared" si="2"/>
        <v>37071555.420000002</v>
      </c>
      <c r="J14" s="39"/>
    </row>
    <row r="15" spans="1:14" ht="12.75" customHeight="1" x14ac:dyDescent="0.25">
      <c r="A15" s="24" t="s">
        <v>220</v>
      </c>
      <c r="B15" s="25" t="s">
        <v>4</v>
      </c>
      <c r="C15" s="26">
        <v>2298125.92</v>
      </c>
      <c r="D15" s="26">
        <v>71459253</v>
      </c>
      <c r="E15" s="26">
        <v>39351272.07</v>
      </c>
      <c r="F15" s="27">
        <f t="shared" si="0"/>
        <v>1712.3201008063127</v>
      </c>
      <c r="G15" s="27">
        <f t="shared" si="1"/>
        <v>55.068126824667473</v>
      </c>
      <c r="H15" s="28">
        <f t="shared" si="2"/>
        <v>37053146.149999999</v>
      </c>
      <c r="J15" s="39"/>
    </row>
    <row r="16" spans="1:14" ht="12.75" customHeight="1" x14ac:dyDescent="0.25">
      <c r="A16" s="24" t="s">
        <v>221</v>
      </c>
      <c r="B16" s="25" t="s">
        <v>5</v>
      </c>
      <c r="C16" s="26"/>
      <c r="D16" s="26">
        <v>558000</v>
      </c>
      <c r="E16" s="26">
        <v>18409.27</v>
      </c>
      <c r="F16" s="27" t="str">
        <f t="shared" si="0"/>
        <v>x</v>
      </c>
      <c r="G16" s="27">
        <f t="shared" si="1"/>
        <v>3.2991523297491039</v>
      </c>
      <c r="H16" s="28">
        <f t="shared" si="2"/>
        <v>18409.27</v>
      </c>
      <c r="J16" s="39"/>
    </row>
    <row r="17" spans="1:10" ht="12.75" customHeight="1" x14ac:dyDescent="0.25">
      <c r="A17" s="16" t="s">
        <v>224</v>
      </c>
      <c r="B17" s="17" t="s">
        <v>8</v>
      </c>
      <c r="C17" s="18">
        <v>12981313.07</v>
      </c>
      <c r="D17" s="18">
        <v>37708292</v>
      </c>
      <c r="E17" s="18">
        <v>12871383.33</v>
      </c>
      <c r="F17" s="19">
        <f t="shared" si="0"/>
        <v>99.153169333431691</v>
      </c>
      <c r="G17" s="19">
        <f t="shared" si="1"/>
        <v>34.134092655270628</v>
      </c>
      <c r="H17" s="20">
        <f t="shared" si="2"/>
        <v>-109929.74000000022</v>
      </c>
      <c r="J17" s="39"/>
    </row>
    <row r="18" spans="1:10" ht="12.75" customHeight="1" x14ac:dyDescent="0.25">
      <c r="A18" s="22" t="s">
        <v>225</v>
      </c>
      <c r="B18" s="17" t="s">
        <v>9</v>
      </c>
      <c r="C18" s="18">
        <v>12981313.07</v>
      </c>
      <c r="D18" s="18">
        <v>37708292</v>
      </c>
      <c r="E18" s="18">
        <v>12871383.33</v>
      </c>
      <c r="F18" s="19">
        <f t="shared" si="0"/>
        <v>99.153169333431691</v>
      </c>
      <c r="G18" s="19">
        <f t="shared" si="1"/>
        <v>34.134092655270628</v>
      </c>
      <c r="H18" s="20">
        <f t="shared" si="2"/>
        <v>-109929.74000000022</v>
      </c>
      <c r="J18" s="39"/>
    </row>
    <row r="19" spans="1:10" ht="12.75" customHeight="1" x14ac:dyDescent="0.25">
      <c r="A19" s="24" t="s">
        <v>220</v>
      </c>
      <c r="B19" s="25" t="s">
        <v>4</v>
      </c>
      <c r="C19" s="26">
        <v>12919577.439999999</v>
      </c>
      <c r="D19" s="26">
        <v>36654892</v>
      </c>
      <c r="E19" s="26">
        <v>12803302.18</v>
      </c>
      <c r="F19" s="27">
        <f t="shared" si="0"/>
        <v>99.100007252249583</v>
      </c>
      <c r="G19" s="27">
        <f t="shared" si="1"/>
        <v>34.929313609763192</v>
      </c>
      <c r="H19" s="28">
        <f t="shared" si="2"/>
        <v>-116275.25999999978</v>
      </c>
      <c r="J19" s="39"/>
    </row>
    <row r="20" spans="1:10" ht="12.75" customHeight="1" x14ac:dyDescent="0.25">
      <c r="A20" s="24" t="s">
        <v>221</v>
      </c>
      <c r="B20" s="25" t="s">
        <v>5</v>
      </c>
      <c r="C20" s="26">
        <v>61735.63</v>
      </c>
      <c r="D20" s="26">
        <v>1053400</v>
      </c>
      <c r="E20" s="26">
        <v>68081.149999999994</v>
      </c>
      <c r="F20" s="27">
        <f t="shared" si="0"/>
        <v>110.27853769371107</v>
      </c>
      <c r="G20" s="27">
        <f t="shared" si="1"/>
        <v>6.4629912663755453</v>
      </c>
      <c r="H20" s="28">
        <f t="shared" si="2"/>
        <v>6345.5199999999968</v>
      </c>
      <c r="J20" s="39"/>
    </row>
    <row r="21" spans="1:10" ht="12.75" customHeight="1" x14ac:dyDescent="0.25">
      <c r="A21" s="16" t="s">
        <v>226</v>
      </c>
      <c r="B21" s="17" t="s">
        <v>10</v>
      </c>
      <c r="C21" s="18">
        <v>12416091.449999999</v>
      </c>
      <c r="D21" s="18">
        <v>33771770</v>
      </c>
      <c r="E21" s="18">
        <v>12765500.970000001</v>
      </c>
      <c r="F21" s="19">
        <f t="shared" si="0"/>
        <v>102.81416677226554</v>
      </c>
      <c r="G21" s="19">
        <f t="shared" si="1"/>
        <v>37.799324613427132</v>
      </c>
      <c r="H21" s="20">
        <f t="shared" si="2"/>
        <v>349409.52000000142</v>
      </c>
      <c r="J21" s="39"/>
    </row>
    <row r="22" spans="1:10" ht="12.75" customHeight="1" x14ac:dyDescent="0.25">
      <c r="A22" s="22" t="s">
        <v>227</v>
      </c>
      <c r="B22" s="17" t="s">
        <v>11</v>
      </c>
      <c r="C22" s="18">
        <v>12416091.449999999</v>
      </c>
      <c r="D22" s="18">
        <v>33771770</v>
      </c>
      <c r="E22" s="18">
        <v>12765500.970000001</v>
      </c>
      <c r="F22" s="19">
        <f t="shared" si="0"/>
        <v>102.81416677226554</v>
      </c>
      <c r="G22" s="19">
        <f t="shared" si="1"/>
        <v>37.799324613427132</v>
      </c>
      <c r="H22" s="20">
        <f t="shared" si="2"/>
        <v>349409.52000000142</v>
      </c>
      <c r="J22" s="39"/>
    </row>
    <row r="23" spans="1:10" ht="12.75" customHeight="1" x14ac:dyDescent="0.25">
      <c r="A23" s="24" t="s">
        <v>220</v>
      </c>
      <c r="B23" s="25" t="s">
        <v>4</v>
      </c>
      <c r="C23" s="26">
        <v>12286358.93</v>
      </c>
      <c r="D23" s="26">
        <v>33371770</v>
      </c>
      <c r="E23" s="26">
        <v>12633363.92</v>
      </c>
      <c r="F23" s="27">
        <f t="shared" si="0"/>
        <v>102.82431102637501</v>
      </c>
      <c r="G23" s="27">
        <f t="shared" si="1"/>
        <v>37.856439499612996</v>
      </c>
      <c r="H23" s="28">
        <f t="shared" si="2"/>
        <v>347004.99000000022</v>
      </c>
      <c r="J23" s="39"/>
    </row>
    <row r="24" spans="1:10" ht="12.75" customHeight="1" x14ac:dyDescent="0.25">
      <c r="A24" s="24" t="s">
        <v>221</v>
      </c>
      <c r="B24" s="25" t="s">
        <v>5</v>
      </c>
      <c r="C24" s="26">
        <v>129732.52</v>
      </c>
      <c r="D24" s="26">
        <v>400000</v>
      </c>
      <c r="E24" s="26">
        <v>132137.04999999999</v>
      </c>
      <c r="F24" s="27">
        <f t="shared" si="0"/>
        <v>101.85345201033633</v>
      </c>
      <c r="G24" s="27">
        <f t="shared" si="1"/>
        <v>33.034262499999997</v>
      </c>
      <c r="H24" s="28">
        <f t="shared" si="2"/>
        <v>2404.5299999999843</v>
      </c>
      <c r="J24" s="39"/>
    </row>
    <row r="25" spans="1:10" ht="12.75" customHeight="1" x14ac:dyDescent="0.25">
      <c r="A25" s="16" t="s">
        <v>228</v>
      </c>
      <c r="B25" s="17" t="s">
        <v>12</v>
      </c>
      <c r="C25" s="18">
        <v>4595091.38</v>
      </c>
      <c r="D25" s="18">
        <v>15078020</v>
      </c>
      <c r="E25" s="18">
        <v>5695004.6100000003</v>
      </c>
      <c r="F25" s="19">
        <f t="shared" si="0"/>
        <v>123.93669981814377</v>
      </c>
      <c r="G25" s="19">
        <f t="shared" si="1"/>
        <v>37.770241782409094</v>
      </c>
      <c r="H25" s="20">
        <f t="shared" si="2"/>
        <v>1099913.2300000004</v>
      </c>
      <c r="J25" s="39"/>
    </row>
    <row r="26" spans="1:10" ht="12.75" customHeight="1" x14ac:dyDescent="0.25">
      <c r="A26" s="22" t="s">
        <v>229</v>
      </c>
      <c r="B26" s="17" t="s">
        <v>13</v>
      </c>
      <c r="C26" s="18">
        <v>4595091.38</v>
      </c>
      <c r="D26" s="18">
        <v>15078020</v>
      </c>
      <c r="E26" s="18">
        <v>5695004.6100000003</v>
      </c>
      <c r="F26" s="19">
        <f t="shared" si="0"/>
        <v>123.93669981814377</v>
      </c>
      <c r="G26" s="19">
        <f t="shared" si="1"/>
        <v>37.770241782409094</v>
      </c>
      <c r="H26" s="20">
        <f t="shared" si="2"/>
        <v>1099913.2300000004</v>
      </c>
      <c r="J26" s="39"/>
    </row>
    <row r="27" spans="1:10" ht="12.75" customHeight="1" x14ac:dyDescent="0.25">
      <c r="A27" s="24" t="s">
        <v>220</v>
      </c>
      <c r="B27" s="25" t="s">
        <v>4</v>
      </c>
      <c r="C27" s="26">
        <v>4496567.74</v>
      </c>
      <c r="D27" s="26">
        <v>14637020</v>
      </c>
      <c r="E27" s="26">
        <v>5620346.7699999996</v>
      </c>
      <c r="F27" s="27">
        <f t="shared" si="0"/>
        <v>124.99192928871565</v>
      </c>
      <c r="G27" s="27">
        <f t="shared" si="1"/>
        <v>38.398162809096384</v>
      </c>
      <c r="H27" s="28">
        <f t="shared" si="2"/>
        <v>1123779.0299999993</v>
      </c>
      <c r="J27" s="39"/>
    </row>
    <row r="28" spans="1:10" ht="12.75" customHeight="1" x14ac:dyDescent="0.25">
      <c r="A28" s="24" t="s">
        <v>221</v>
      </c>
      <c r="B28" s="25" t="s">
        <v>5</v>
      </c>
      <c r="C28" s="26">
        <v>98523.64</v>
      </c>
      <c r="D28" s="26">
        <v>441000</v>
      </c>
      <c r="E28" s="26">
        <v>74657.84</v>
      </c>
      <c r="F28" s="27">
        <f t="shared" si="0"/>
        <v>75.776575043309407</v>
      </c>
      <c r="G28" s="27">
        <f t="shared" si="1"/>
        <v>16.929215419501134</v>
      </c>
      <c r="H28" s="28">
        <f t="shared" si="2"/>
        <v>-23865.800000000003</v>
      </c>
      <c r="J28" s="39"/>
    </row>
    <row r="29" spans="1:10" ht="12.75" customHeight="1" x14ac:dyDescent="0.25">
      <c r="A29" s="16" t="s">
        <v>230</v>
      </c>
      <c r="B29" s="17" t="s">
        <v>14</v>
      </c>
      <c r="C29" s="18">
        <v>123355699.84</v>
      </c>
      <c r="D29" s="18">
        <v>424427139</v>
      </c>
      <c r="E29" s="18">
        <v>146431153.68000001</v>
      </c>
      <c r="F29" s="19">
        <f t="shared" si="0"/>
        <v>118.70643502483493</v>
      </c>
      <c r="G29" s="19">
        <f t="shared" si="1"/>
        <v>34.50089313916375</v>
      </c>
      <c r="H29" s="20">
        <f t="shared" si="2"/>
        <v>23075453.840000004</v>
      </c>
      <c r="J29" s="39"/>
    </row>
    <row r="30" spans="1:10" ht="12.75" customHeight="1" x14ac:dyDescent="0.25">
      <c r="A30" s="22" t="s">
        <v>231</v>
      </c>
      <c r="B30" s="17" t="s">
        <v>15</v>
      </c>
      <c r="C30" s="18">
        <v>7554644.79</v>
      </c>
      <c r="D30" s="18">
        <v>31755900</v>
      </c>
      <c r="E30" s="18">
        <v>10777943.449999999</v>
      </c>
      <c r="F30" s="19">
        <f t="shared" si="0"/>
        <v>142.66644891453592</v>
      </c>
      <c r="G30" s="19">
        <f t="shared" si="1"/>
        <v>33.939971627319643</v>
      </c>
      <c r="H30" s="20">
        <f t="shared" si="2"/>
        <v>3223298.6599999992</v>
      </c>
      <c r="J30" s="39"/>
    </row>
    <row r="31" spans="1:10" ht="12.75" customHeight="1" x14ac:dyDescent="0.25">
      <c r="A31" s="24" t="s">
        <v>220</v>
      </c>
      <c r="B31" s="25" t="s">
        <v>4</v>
      </c>
      <c r="C31" s="26">
        <v>7544136.7999999998</v>
      </c>
      <c r="D31" s="26">
        <v>27780900</v>
      </c>
      <c r="E31" s="26">
        <v>10606552.91</v>
      </c>
      <c r="F31" s="27">
        <f t="shared" si="0"/>
        <v>140.5933268601386</v>
      </c>
      <c r="G31" s="27">
        <f t="shared" si="1"/>
        <v>38.179299122778602</v>
      </c>
      <c r="H31" s="28">
        <f t="shared" si="2"/>
        <v>3062416.1100000003</v>
      </c>
      <c r="J31" s="39"/>
    </row>
    <row r="32" spans="1:10" ht="12.75" customHeight="1" x14ac:dyDescent="0.25">
      <c r="A32" s="24" t="s">
        <v>221</v>
      </c>
      <c r="B32" s="25" t="s">
        <v>5</v>
      </c>
      <c r="C32" s="26">
        <v>10507.99</v>
      </c>
      <c r="D32" s="26">
        <v>3975000</v>
      </c>
      <c r="E32" s="26">
        <v>171390.54</v>
      </c>
      <c r="F32" s="27">
        <f t="shared" si="0"/>
        <v>1631.0497059856359</v>
      </c>
      <c r="G32" s="27">
        <f t="shared" si="1"/>
        <v>4.3117116981132071</v>
      </c>
      <c r="H32" s="28">
        <f t="shared" si="2"/>
        <v>160882.55000000002</v>
      </c>
      <c r="J32" s="39"/>
    </row>
    <row r="33" spans="1:10" ht="12.75" customHeight="1" x14ac:dyDescent="0.25">
      <c r="A33" s="22" t="s">
        <v>232</v>
      </c>
      <c r="B33" s="17" t="s">
        <v>16</v>
      </c>
      <c r="C33" s="18">
        <v>3732261.67</v>
      </c>
      <c r="D33" s="18">
        <v>11987500</v>
      </c>
      <c r="E33" s="18">
        <v>3934262.04</v>
      </c>
      <c r="F33" s="19">
        <f t="shared" si="0"/>
        <v>105.41227780526977</v>
      </c>
      <c r="G33" s="19">
        <f t="shared" si="1"/>
        <v>32.819704191866528</v>
      </c>
      <c r="H33" s="20">
        <f t="shared" si="2"/>
        <v>202000.37000000011</v>
      </c>
      <c r="J33" s="39"/>
    </row>
    <row r="34" spans="1:10" ht="12.75" customHeight="1" x14ac:dyDescent="0.25">
      <c r="A34" s="24" t="s">
        <v>220</v>
      </c>
      <c r="B34" s="25" t="s">
        <v>4</v>
      </c>
      <c r="C34" s="26">
        <v>3699034.67</v>
      </c>
      <c r="D34" s="26">
        <v>11766500</v>
      </c>
      <c r="E34" s="26">
        <v>3927663.14</v>
      </c>
      <c r="F34" s="27">
        <f t="shared" si="0"/>
        <v>106.18076039822574</v>
      </c>
      <c r="G34" s="27">
        <f t="shared" si="1"/>
        <v>33.380046232949482</v>
      </c>
      <c r="H34" s="28">
        <f t="shared" si="2"/>
        <v>228628.4700000002</v>
      </c>
      <c r="J34" s="39"/>
    </row>
    <row r="35" spans="1:10" ht="12.75" customHeight="1" x14ac:dyDescent="0.25">
      <c r="A35" s="24" t="s">
        <v>221</v>
      </c>
      <c r="B35" s="25" t="s">
        <v>5</v>
      </c>
      <c r="C35" s="26">
        <v>33227</v>
      </c>
      <c r="D35" s="26">
        <v>221000</v>
      </c>
      <c r="E35" s="26">
        <v>6598.9</v>
      </c>
      <c r="F35" s="27">
        <f t="shared" si="0"/>
        <v>19.860053570891143</v>
      </c>
      <c r="G35" s="27">
        <f t="shared" si="1"/>
        <v>2.9859276018099545</v>
      </c>
      <c r="H35" s="28">
        <f t="shared" si="2"/>
        <v>-26628.1</v>
      </c>
      <c r="J35" s="39"/>
    </row>
    <row r="36" spans="1:10" ht="12.75" customHeight="1" x14ac:dyDescent="0.25">
      <c r="A36" s="22" t="s">
        <v>233</v>
      </c>
      <c r="B36" s="17" t="s">
        <v>17</v>
      </c>
      <c r="C36" s="18">
        <v>41631062.520000003</v>
      </c>
      <c r="D36" s="18">
        <v>185901525</v>
      </c>
      <c r="E36" s="18">
        <v>47845874.82</v>
      </c>
      <c r="F36" s="19">
        <f t="shared" si="0"/>
        <v>114.92830575009788</v>
      </c>
      <c r="G36" s="19">
        <f t="shared" si="1"/>
        <v>25.73721480767842</v>
      </c>
      <c r="H36" s="20">
        <f t="shared" si="2"/>
        <v>6214812.299999997</v>
      </c>
      <c r="J36" s="39"/>
    </row>
    <row r="37" spans="1:10" ht="12.75" customHeight="1" x14ac:dyDescent="0.25">
      <c r="A37" s="24" t="s">
        <v>220</v>
      </c>
      <c r="B37" s="25" t="s">
        <v>4</v>
      </c>
      <c r="C37" s="26">
        <v>41624438.140000001</v>
      </c>
      <c r="D37" s="26">
        <v>185566525</v>
      </c>
      <c r="E37" s="26">
        <v>47816448.359999999</v>
      </c>
      <c r="F37" s="27">
        <f t="shared" si="0"/>
        <v>114.87590102519518</v>
      </c>
      <c r="G37" s="27">
        <f t="shared" si="1"/>
        <v>25.767820117340669</v>
      </c>
      <c r="H37" s="28">
        <f t="shared" si="2"/>
        <v>6192010.2199999988</v>
      </c>
      <c r="J37" s="39"/>
    </row>
    <row r="38" spans="1:10" ht="12.75" customHeight="1" x14ac:dyDescent="0.25">
      <c r="A38" s="24" t="s">
        <v>221</v>
      </c>
      <c r="B38" s="25" t="s">
        <v>5</v>
      </c>
      <c r="C38" s="26">
        <v>6624.38</v>
      </c>
      <c r="D38" s="26">
        <v>335000</v>
      </c>
      <c r="E38" s="26">
        <v>29426.46</v>
      </c>
      <c r="F38" s="27">
        <f t="shared" si="0"/>
        <v>444.21455290910245</v>
      </c>
      <c r="G38" s="27">
        <f t="shared" si="1"/>
        <v>8.784017910447762</v>
      </c>
      <c r="H38" s="28">
        <f t="shared" si="2"/>
        <v>22802.079999999998</v>
      </c>
      <c r="J38" s="39"/>
    </row>
    <row r="39" spans="1:10" ht="25.5" x14ac:dyDescent="0.25">
      <c r="A39" s="22" t="s">
        <v>234</v>
      </c>
      <c r="B39" s="17" t="s">
        <v>18</v>
      </c>
      <c r="C39" s="18">
        <v>1770810.64</v>
      </c>
      <c r="D39" s="18">
        <v>11212410</v>
      </c>
      <c r="E39" s="18">
        <v>1686948.06</v>
      </c>
      <c r="F39" s="19">
        <f t="shared" si="0"/>
        <v>95.264170086531678</v>
      </c>
      <c r="G39" s="19">
        <f t="shared" si="1"/>
        <v>15.045365447749415</v>
      </c>
      <c r="H39" s="20">
        <f t="shared" si="2"/>
        <v>-83862.579999999842</v>
      </c>
      <c r="J39" s="39"/>
    </row>
    <row r="40" spans="1:10" ht="12.75" customHeight="1" x14ac:dyDescent="0.25">
      <c r="A40" s="24" t="s">
        <v>220</v>
      </c>
      <c r="B40" s="25" t="s">
        <v>4</v>
      </c>
      <c r="C40" s="26">
        <v>1770810.64</v>
      </c>
      <c r="D40" s="26">
        <v>11049410</v>
      </c>
      <c r="E40" s="26">
        <v>1680858.46</v>
      </c>
      <c r="F40" s="27">
        <f t="shared" si="0"/>
        <v>94.920282385472916</v>
      </c>
      <c r="G40" s="27">
        <f t="shared" si="1"/>
        <v>15.212201013447777</v>
      </c>
      <c r="H40" s="28">
        <f t="shared" si="2"/>
        <v>-89952.179999999935</v>
      </c>
      <c r="J40" s="39"/>
    </row>
    <row r="41" spans="1:10" ht="12.75" customHeight="1" x14ac:dyDescent="0.25">
      <c r="A41" s="24" t="s">
        <v>221</v>
      </c>
      <c r="B41" s="25" t="s">
        <v>5</v>
      </c>
      <c r="C41" s="26"/>
      <c r="D41" s="26">
        <v>163000</v>
      </c>
      <c r="E41" s="26">
        <v>6089.6</v>
      </c>
      <c r="F41" s="27" t="str">
        <f t="shared" si="0"/>
        <v>x</v>
      </c>
      <c r="G41" s="27">
        <f t="shared" si="1"/>
        <v>3.7359509202453989</v>
      </c>
      <c r="H41" s="28">
        <f t="shared" si="2"/>
        <v>6089.6</v>
      </c>
      <c r="J41" s="39"/>
    </row>
    <row r="42" spans="1:10" ht="12.75" customHeight="1" x14ac:dyDescent="0.25">
      <c r="A42" s="22" t="s">
        <v>235</v>
      </c>
      <c r="B42" s="17" t="s">
        <v>19</v>
      </c>
      <c r="C42" s="18">
        <v>16496794.33</v>
      </c>
      <c r="D42" s="18">
        <v>38657227</v>
      </c>
      <c r="E42" s="18">
        <v>17314871.579999998</v>
      </c>
      <c r="F42" s="19">
        <f t="shared" si="0"/>
        <v>104.95900739037702</v>
      </c>
      <c r="G42" s="19">
        <f t="shared" si="1"/>
        <v>44.790775034122333</v>
      </c>
      <c r="H42" s="20">
        <f t="shared" si="2"/>
        <v>818077.24999999814</v>
      </c>
      <c r="J42" s="39"/>
    </row>
    <row r="43" spans="1:10" ht="12.75" customHeight="1" x14ac:dyDescent="0.25">
      <c r="A43" s="24" t="s">
        <v>220</v>
      </c>
      <c r="B43" s="25" t="s">
        <v>4</v>
      </c>
      <c r="C43" s="26">
        <v>16496794.33</v>
      </c>
      <c r="D43" s="26">
        <v>38540727</v>
      </c>
      <c r="E43" s="26">
        <v>17254871.579999998</v>
      </c>
      <c r="F43" s="27">
        <f t="shared" si="0"/>
        <v>104.59530036463755</v>
      </c>
      <c r="G43" s="27">
        <f t="shared" si="1"/>
        <v>44.77048806059107</v>
      </c>
      <c r="H43" s="28">
        <f t="shared" si="2"/>
        <v>758077.24999999814</v>
      </c>
      <c r="J43" s="39"/>
    </row>
    <row r="44" spans="1:10" ht="12.75" customHeight="1" x14ac:dyDescent="0.25">
      <c r="A44" s="24" t="s">
        <v>221</v>
      </c>
      <c r="B44" s="25" t="s">
        <v>5</v>
      </c>
      <c r="C44" s="26"/>
      <c r="D44" s="26">
        <v>116500</v>
      </c>
      <c r="E44" s="26">
        <v>60000</v>
      </c>
      <c r="F44" s="27" t="str">
        <f t="shared" si="0"/>
        <v>x</v>
      </c>
      <c r="G44" s="27">
        <f t="shared" si="1"/>
        <v>51.502145922746777</v>
      </c>
      <c r="H44" s="28">
        <f t="shared" si="2"/>
        <v>60000</v>
      </c>
      <c r="J44" s="39"/>
    </row>
    <row r="45" spans="1:10" ht="12.75" customHeight="1" x14ac:dyDescent="0.25">
      <c r="A45" s="22" t="s">
        <v>236</v>
      </c>
      <c r="B45" s="17" t="s">
        <v>20</v>
      </c>
      <c r="C45" s="18">
        <v>1956310.54</v>
      </c>
      <c r="D45" s="18">
        <v>6432410</v>
      </c>
      <c r="E45" s="18">
        <v>2155496.9</v>
      </c>
      <c r="F45" s="19">
        <f t="shared" si="0"/>
        <v>110.1817352576345</v>
      </c>
      <c r="G45" s="19">
        <f t="shared" si="1"/>
        <v>33.509942618707449</v>
      </c>
      <c r="H45" s="20">
        <f t="shared" si="2"/>
        <v>199186.35999999987</v>
      </c>
      <c r="J45" s="39"/>
    </row>
    <row r="46" spans="1:10" ht="12.75" customHeight="1" x14ac:dyDescent="0.25">
      <c r="A46" s="24" t="s">
        <v>220</v>
      </c>
      <c r="B46" s="25" t="s">
        <v>4</v>
      </c>
      <c r="C46" s="26">
        <v>1818297.84</v>
      </c>
      <c r="D46" s="26">
        <v>6217410</v>
      </c>
      <c r="E46" s="26">
        <v>2064971.9</v>
      </c>
      <c r="F46" s="27">
        <f t="shared" si="0"/>
        <v>113.56620761315979</v>
      </c>
      <c r="G46" s="27">
        <f t="shared" si="1"/>
        <v>33.21273488478321</v>
      </c>
      <c r="H46" s="28">
        <f t="shared" si="2"/>
        <v>246674.05999999982</v>
      </c>
      <c r="J46" s="39"/>
    </row>
    <row r="47" spans="1:10" ht="12.75" customHeight="1" x14ac:dyDescent="0.25">
      <c r="A47" s="24" t="s">
        <v>221</v>
      </c>
      <c r="B47" s="25" t="s">
        <v>5</v>
      </c>
      <c r="C47" s="26">
        <v>138012.70000000001</v>
      </c>
      <c r="D47" s="26">
        <v>215000</v>
      </c>
      <c r="E47" s="26">
        <v>90525</v>
      </c>
      <c r="F47" s="27">
        <f t="shared" si="0"/>
        <v>65.59178974108903</v>
      </c>
      <c r="G47" s="27">
        <f t="shared" si="1"/>
        <v>42.104651162790695</v>
      </c>
      <c r="H47" s="28">
        <f t="shared" si="2"/>
        <v>-47487.700000000012</v>
      </c>
      <c r="J47" s="39"/>
    </row>
    <row r="48" spans="1:10" ht="25.5" x14ac:dyDescent="0.25">
      <c r="A48" s="22" t="s">
        <v>237</v>
      </c>
      <c r="B48" s="17" t="s">
        <v>21</v>
      </c>
      <c r="C48" s="18">
        <v>12348850.800000001</v>
      </c>
      <c r="D48" s="18">
        <v>45903210</v>
      </c>
      <c r="E48" s="18">
        <v>13649242.869999999</v>
      </c>
      <c r="F48" s="19">
        <f t="shared" si="0"/>
        <v>110.53047033332039</v>
      </c>
      <c r="G48" s="19">
        <f t="shared" si="1"/>
        <v>29.734833075943921</v>
      </c>
      <c r="H48" s="20">
        <f t="shared" si="2"/>
        <v>1300392.0699999984</v>
      </c>
      <c r="J48" s="39"/>
    </row>
    <row r="49" spans="1:10" ht="12.75" customHeight="1" x14ac:dyDescent="0.25">
      <c r="A49" s="24" t="s">
        <v>220</v>
      </c>
      <c r="B49" s="25" t="s">
        <v>4</v>
      </c>
      <c r="C49" s="26">
        <v>12243273.720000001</v>
      </c>
      <c r="D49" s="26">
        <v>42360210</v>
      </c>
      <c r="E49" s="26">
        <v>13613004.9</v>
      </c>
      <c r="F49" s="27">
        <f t="shared" si="0"/>
        <v>111.18762196554077</v>
      </c>
      <c r="G49" s="27">
        <f t="shared" si="1"/>
        <v>32.136301732215209</v>
      </c>
      <c r="H49" s="28">
        <f t="shared" si="2"/>
        <v>1369731.1799999997</v>
      </c>
      <c r="J49" s="39"/>
    </row>
    <row r="50" spans="1:10" ht="12.75" customHeight="1" x14ac:dyDescent="0.25">
      <c r="A50" s="24" t="s">
        <v>221</v>
      </c>
      <c r="B50" s="25" t="s">
        <v>5</v>
      </c>
      <c r="C50" s="26">
        <v>105577.08</v>
      </c>
      <c r="D50" s="26">
        <v>3543000</v>
      </c>
      <c r="E50" s="26">
        <v>36237.97</v>
      </c>
      <c r="F50" s="27">
        <f t="shared" si="0"/>
        <v>34.323709274778203</v>
      </c>
      <c r="G50" s="27">
        <f t="shared" si="1"/>
        <v>1.0228046852949477</v>
      </c>
      <c r="H50" s="28">
        <f t="shared" si="2"/>
        <v>-69339.11</v>
      </c>
      <c r="J50" s="39"/>
    </row>
    <row r="51" spans="1:10" ht="12.75" customHeight="1" x14ac:dyDescent="0.25">
      <c r="A51" s="22" t="s">
        <v>238</v>
      </c>
      <c r="B51" s="17" t="s">
        <v>22</v>
      </c>
      <c r="C51" s="18">
        <v>554667.27</v>
      </c>
      <c r="D51" s="18">
        <v>2339260</v>
      </c>
      <c r="E51" s="18">
        <v>859492.58</v>
      </c>
      <c r="F51" s="19">
        <f t="shared" si="0"/>
        <v>154.95642639956023</v>
      </c>
      <c r="G51" s="19">
        <f t="shared" si="1"/>
        <v>36.742071424296569</v>
      </c>
      <c r="H51" s="20">
        <f t="shared" si="2"/>
        <v>304825.30999999994</v>
      </c>
      <c r="J51" s="39"/>
    </row>
    <row r="52" spans="1:10" ht="12.75" customHeight="1" x14ac:dyDescent="0.25">
      <c r="A52" s="24" t="s">
        <v>220</v>
      </c>
      <c r="B52" s="25" t="s">
        <v>4</v>
      </c>
      <c r="C52" s="26">
        <v>554667.27</v>
      </c>
      <c r="D52" s="26">
        <v>2276260</v>
      </c>
      <c r="E52" s="26">
        <v>839556.72</v>
      </c>
      <c r="F52" s="27">
        <f t="shared" si="0"/>
        <v>151.36222478027233</v>
      </c>
      <c r="G52" s="27">
        <f t="shared" si="1"/>
        <v>36.883164489118116</v>
      </c>
      <c r="H52" s="28">
        <f t="shared" si="2"/>
        <v>284889.44999999995</v>
      </c>
      <c r="J52" s="39"/>
    </row>
    <row r="53" spans="1:10" ht="12.75" customHeight="1" x14ac:dyDescent="0.25">
      <c r="A53" s="24" t="s">
        <v>221</v>
      </c>
      <c r="B53" s="25" t="s">
        <v>5</v>
      </c>
      <c r="C53" s="26"/>
      <c r="D53" s="26">
        <v>63000</v>
      </c>
      <c r="E53" s="26">
        <v>19935.86</v>
      </c>
      <c r="F53" s="27" t="str">
        <f t="shared" si="0"/>
        <v>x</v>
      </c>
      <c r="G53" s="27">
        <f t="shared" si="1"/>
        <v>31.644222222222222</v>
      </c>
      <c r="H53" s="28">
        <f t="shared" si="2"/>
        <v>19935.86</v>
      </c>
      <c r="J53" s="39"/>
    </row>
    <row r="54" spans="1:10" ht="12.75" customHeight="1" x14ac:dyDescent="0.25">
      <c r="A54" s="22" t="s">
        <v>239</v>
      </c>
      <c r="B54" s="17" t="s">
        <v>23</v>
      </c>
      <c r="C54" s="18">
        <v>692947.35</v>
      </c>
      <c r="D54" s="18">
        <v>2356870</v>
      </c>
      <c r="E54" s="18">
        <v>762128.24</v>
      </c>
      <c r="F54" s="19">
        <f t="shared" si="0"/>
        <v>109.98357090188742</v>
      </c>
      <c r="G54" s="19">
        <f t="shared" si="1"/>
        <v>32.336456401922888</v>
      </c>
      <c r="H54" s="20">
        <f t="shared" si="2"/>
        <v>69180.890000000014</v>
      </c>
      <c r="J54" s="39"/>
    </row>
    <row r="55" spans="1:10" ht="12.75" customHeight="1" x14ac:dyDescent="0.25">
      <c r="A55" s="24" t="s">
        <v>220</v>
      </c>
      <c r="B55" s="25" t="s">
        <v>4</v>
      </c>
      <c r="C55" s="26">
        <v>692947.35</v>
      </c>
      <c r="D55" s="26">
        <v>2305870</v>
      </c>
      <c r="E55" s="26">
        <v>762128.24</v>
      </c>
      <c r="F55" s="27">
        <f t="shared" si="0"/>
        <v>109.98357090188742</v>
      </c>
      <c r="G55" s="27">
        <f t="shared" si="1"/>
        <v>33.051656858365824</v>
      </c>
      <c r="H55" s="28">
        <f t="shared" si="2"/>
        <v>69180.890000000014</v>
      </c>
      <c r="J55" s="39"/>
    </row>
    <row r="56" spans="1:10" ht="12.75" customHeight="1" x14ac:dyDescent="0.25">
      <c r="A56" s="24" t="s">
        <v>221</v>
      </c>
      <c r="B56" s="25" t="s">
        <v>5</v>
      </c>
      <c r="C56" s="26"/>
      <c r="D56" s="26">
        <v>51000</v>
      </c>
      <c r="E56" s="26"/>
      <c r="F56" s="27" t="str">
        <f t="shared" si="0"/>
        <v>x</v>
      </c>
      <c r="G56" s="27">
        <f t="shared" si="1"/>
        <v>0</v>
      </c>
      <c r="H56" s="28">
        <f t="shared" si="2"/>
        <v>0</v>
      </c>
      <c r="J56" s="39"/>
    </row>
    <row r="57" spans="1:10" ht="12.75" customHeight="1" x14ac:dyDescent="0.25">
      <c r="A57" s="22" t="s">
        <v>240</v>
      </c>
      <c r="B57" s="17" t="s">
        <v>24</v>
      </c>
      <c r="C57" s="18">
        <v>4605596.2</v>
      </c>
      <c r="D57" s="18">
        <v>13461150</v>
      </c>
      <c r="E57" s="18">
        <v>5602865.1799999997</v>
      </c>
      <c r="F57" s="19">
        <f t="shared" si="0"/>
        <v>121.65341764004407</v>
      </c>
      <c r="G57" s="19">
        <f t="shared" si="1"/>
        <v>41.622485300290094</v>
      </c>
      <c r="H57" s="20">
        <f t="shared" si="2"/>
        <v>997268.97999999952</v>
      </c>
      <c r="J57" s="39"/>
    </row>
    <row r="58" spans="1:10" ht="12.75" customHeight="1" x14ac:dyDescent="0.25">
      <c r="A58" s="24" t="s">
        <v>220</v>
      </c>
      <c r="B58" s="25" t="s">
        <v>4</v>
      </c>
      <c r="C58" s="26">
        <v>4539296.7699999996</v>
      </c>
      <c r="D58" s="26">
        <v>13366150</v>
      </c>
      <c r="E58" s="26">
        <v>5557436.1500000004</v>
      </c>
      <c r="F58" s="27">
        <f t="shared" si="0"/>
        <v>122.42945177607325</v>
      </c>
      <c r="G58" s="27">
        <f t="shared" si="1"/>
        <v>41.578436198905443</v>
      </c>
      <c r="H58" s="28">
        <f t="shared" si="2"/>
        <v>1018139.3800000008</v>
      </c>
      <c r="J58" s="39"/>
    </row>
    <row r="59" spans="1:10" ht="12.75" customHeight="1" x14ac:dyDescent="0.25">
      <c r="A59" s="24" t="s">
        <v>221</v>
      </c>
      <c r="B59" s="25" t="s">
        <v>5</v>
      </c>
      <c r="C59" s="26">
        <v>66299.429999999993</v>
      </c>
      <c r="D59" s="26">
        <v>95000</v>
      </c>
      <c r="E59" s="26">
        <v>45429.03</v>
      </c>
      <c r="F59" s="27">
        <f t="shared" si="0"/>
        <v>68.520996334357633</v>
      </c>
      <c r="G59" s="27">
        <f t="shared" si="1"/>
        <v>47.820031578947372</v>
      </c>
      <c r="H59" s="28">
        <f t="shared" si="2"/>
        <v>-20870.399999999994</v>
      </c>
      <c r="J59" s="39"/>
    </row>
    <row r="60" spans="1:10" ht="12.75" customHeight="1" x14ac:dyDescent="0.25">
      <c r="A60" s="22" t="s">
        <v>241</v>
      </c>
      <c r="B60" s="17" t="s">
        <v>25</v>
      </c>
      <c r="C60" s="18">
        <v>19260778.550000001</v>
      </c>
      <c r="D60" s="18">
        <v>49533948</v>
      </c>
      <c r="E60" s="18">
        <v>30116391.739999998</v>
      </c>
      <c r="F60" s="19">
        <f t="shared" si="0"/>
        <v>156.36123774446281</v>
      </c>
      <c r="G60" s="19">
        <f t="shared" si="1"/>
        <v>60.799498033146882</v>
      </c>
      <c r="H60" s="20">
        <f t="shared" si="2"/>
        <v>10855613.189999998</v>
      </c>
      <c r="J60" s="39"/>
    </row>
    <row r="61" spans="1:10" ht="12.75" customHeight="1" x14ac:dyDescent="0.25">
      <c r="A61" s="24" t="s">
        <v>220</v>
      </c>
      <c r="B61" s="25" t="s">
        <v>4</v>
      </c>
      <c r="C61" s="26">
        <v>19248565.899999999</v>
      </c>
      <c r="D61" s="26">
        <v>49413448</v>
      </c>
      <c r="E61" s="26">
        <v>30110709.550000001</v>
      </c>
      <c r="F61" s="27">
        <f t="shared" si="0"/>
        <v>156.43092429031299</v>
      </c>
      <c r="G61" s="27">
        <f t="shared" si="1"/>
        <v>60.936264860529462</v>
      </c>
      <c r="H61" s="28">
        <f t="shared" si="2"/>
        <v>10862143.650000002</v>
      </c>
      <c r="J61" s="39"/>
    </row>
    <row r="62" spans="1:10" ht="12.75" customHeight="1" x14ac:dyDescent="0.25">
      <c r="A62" s="24" t="s">
        <v>221</v>
      </c>
      <c r="B62" s="25" t="s">
        <v>5</v>
      </c>
      <c r="C62" s="26">
        <v>12212.65</v>
      </c>
      <c r="D62" s="26">
        <v>120500</v>
      </c>
      <c r="E62" s="26">
        <v>5682.19</v>
      </c>
      <c r="F62" s="27">
        <f t="shared" si="0"/>
        <v>46.527084621273843</v>
      </c>
      <c r="G62" s="27">
        <f t="shared" si="1"/>
        <v>4.7155103734439834</v>
      </c>
      <c r="H62" s="28">
        <f t="shared" si="2"/>
        <v>-6530.46</v>
      </c>
      <c r="J62" s="39"/>
    </row>
    <row r="63" spans="1:10" ht="12.75" customHeight="1" x14ac:dyDescent="0.25">
      <c r="A63" s="22" t="s">
        <v>242</v>
      </c>
      <c r="B63" s="17" t="s">
        <v>26</v>
      </c>
      <c r="C63" s="18">
        <v>908267.9</v>
      </c>
      <c r="D63" s="18">
        <v>0</v>
      </c>
      <c r="E63" s="18"/>
      <c r="F63" s="19">
        <f t="shared" si="0"/>
        <v>0</v>
      </c>
      <c r="G63" s="19" t="str">
        <f t="shared" si="1"/>
        <v>x</v>
      </c>
      <c r="H63" s="20">
        <f t="shared" si="2"/>
        <v>-908267.9</v>
      </c>
      <c r="J63" s="39"/>
    </row>
    <row r="64" spans="1:10" ht="12.75" customHeight="1" x14ac:dyDescent="0.25">
      <c r="A64" s="24" t="s">
        <v>220</v>
      </c>
      <c r="B64" s="25" t="s">
        <v>4</v>
      </c>
      <c r="C64" s="26">
        <v>908267.9</v>
      </c>
      <c r="D64" s="26">
        <v>0</v>
      </c>
      <c r="E64" s="26"/>
      <c r="F64" s="27">
        <f t="shared" si="0"/>
        <v>0</v>
      </c>
      <c r="G64" s="27" t="str">
        <f t="shared" si="1"/>
        <v>x</v>
      </c>
      <c r="H64" s="28">
        <f t="shared" si="2"/>
        <v>-908267.9</v>
      </c>
      <c r="J64" s="39"/>
    </row>
    <row r="65" spans="1:10" ht="12.75" customHeight="1" x14ac:dyDescent="0.25">
      <c r="A65" s="22" t="s">
        <v>243</v>
      </c>
      <c r="B65" s="17" t="s">
        <v>27</v>
      </c>
      <c r="C65" s="18">
        <v>10792069.6</v>
      </c>
      <c r="D65" s="18">
        <v>22785619</v>
      </c>
      <c r="E65" s="18">
        <v>11212810.130000001</v>
      </c>
      <c r="F65" s="19">
        <f t="shared" si="0"/>
        <v>103.89860838184366</v>
      </c>
      <c r="G65" s="19">
        <f t="shared" si="1"/>
        <v>49.210030809345149</v>
      </c>
      <c r="H65" s="20">
        <f t="shared" si="2"/>
        <v>420740.53000000119</v>
      </c>
      <c r="J65" s="39"/>
    </row>
    <row r="66" spans="1:10" ht="12.75" customHeight="1" x14ac:dyDescent="0.25">
      <c r="A66" s="24" t="s">
        <v>220</v>
      </c>
      <c r="B66" s="25" t="s">
        <v>4</v>
      </c>
      <c r="C66" s="26">
        <v>10785233.76</v>
      </c>
      <c r="D66" s="26">
        <v>22743119</v>
      </c>
      <c r="E66" s="26">
        <v>11212810.130000001</v>
      </c>
      <c r="F66" s="27">
        <f t="shared" si="0"/>
        <v>103.96446085003541</v>
      </c>
      <c r="G66" s="27">
        <f t="shared" si="1"/>
        <v>49.301989450083781</v>
      </c>
      <c r="H66" s="28">
        <f t="shared" si="2"/>
        <v>427576.37000000104</v>
      </c>
      <c r="J66" s="39"/>
    </row>
    <row r="67" spans="1:10" ht="12.75" customHeight="1" x14ac:dyDescent="0.25">
      <c r="A67" s="24" t="s">
        <v>221</v>
      </c>
      <c r="B67" s="25" t="s">
        <v>5</v>
      </c>
      <c r="C67" s="26">
        <v>6835.84</v>
      </c>
      <c r="D67" s="26">
        <v>42500</v>
      </c>
      <c r="E67" s="26"/>
      <c r="F67" s="27">
        <f t="shared" ref="F67:F120" si="3">IF(C67=0,"x",E67/C67*100)</f>
        <v>0</v>
      </c>
      <c r="G67" s="27">
        <f t="shared" ref="G67:G120" si="4">IF(D67=0,"x",E67/D67*100)</f>
        <v>0</v>
      </c>
      <c r="H67" s="28">
        <f t="shared" si="2"/>
        <v>-6835.84</v>
      </c>
      <c r="J67" s="39"/>
    </row>
    <row r="68" spans="1:10" ht="12.75" customHeight="1" x14ac:dyDescent="0.25">
      <c r="A68" s="22" t="s">
        <v>244</v>
      </c>
      <c r="B68" s="17" t="s">
        <v>28</v>
      </c>
      <c r="C68" s="18">
        <v>773157.41</v>
      </c>
      <c r="D68" s="18">
        <v>2100110</v>
      </c>
      <c r="E68" s="18">
        <v>512826.09</v>
      </c>
      <c r="F68" s="19">
        <f t="shared" si="3"/>
        <v>66.328807480484471</v>
      </c>
      <c r="G68" s="19">
        <f t="shared" si="4"/>
        <v>24.419010908952391</v>
      </c>
      <c r="H68" s="20">
        <f t="shared" ref="H68:H121" si="5">+E68-C68</f>
        <v>-260331.32</v>
      </c>
      <c r="J68" s="39"/>
    </row>
    <row r="69" spans="1:10" ht="12.75" customHeight="1" x14ac:dyDescent="0.25">
      <c r="A69" s="24" t="s">
        <v>220</v>
      </c>
      <c r="B69" s="25" t="s">
        <v>4</v>
      </c>
      <c r="C69" s="26">
        <v>773157.41</v>
      </c>
      <c r="D69" s="26">
        <v>2010110</v>
      </c>
      <c r="E69" s="26">
        <v>510237.09</v>
      </c>
      <c r="F69" s="27">
        <f t="shared" si="3"/>
        <v>65.993946821255975</v>
      </c>
      <c r="G69" s="27">
        <f t="shared" si="4"/>
        <v>25.383540701752644</v>
      </c>
      <c r="H69" s="28">
        <f t="shared" si="5"/>
        <v>-262920.32000000001</v>
      </c>
      <c r="J69" s="39"/>
    </row>
    <row r="70" spans="1:10" ht="12.75" customHeight="1" x14ac:dyDescent="0.25">
      <c r="A70" s="24" t="s">
        <v>221</v>
      </c>
      <c r="B70" s="25" t="s">
        <v>5</v>
      </c>
      <c r="C70" s="26"/>
      <c r="D70" s="26">
        <v>90000</v>
      </c>
      <c r="E70" s="26">
        <v>2589</v>
      </c>
      <c r="F70" s="27" t="str">
        <f t="shared" si="3"/>
        <v>x</v>
      </c>
      <c r="G70" s="27">
        <f t="shared" si="4"/>
        <v>2.8766666666666665</v>
      </c>
      <c r="H70" s="28">
        <f t="shared" si="5"/>
        <v>2589</v>
      </c>
      <c r="J70" s="39"/>
    </row>
    <row r="71" spans="1:10" ht="12.75" customHeight="1" x14ac:dyDescent="0.25">
      <c r="A71" s="22" t="s">
        <v>245</v>
      </c>
      <c r="B71" s="17" t="s">
        <v>29</v>
      </c>
      <c r="C71" s="18">
        <v>277480.27</v>
      </c>
      <c r="D71" s="18">
        <v>0</v>
      </c>
      <c r="E71" s="18"/>
      <c r="F71" s="19">
        <f t="shared" si="3"/>
        <v>0</v>
      </c>
      <c r="G71" s="19" t="str">
        <f t="shared" si="4"/>
        <v>x</v>
      </c>
      <c r="H71" s="20">
        <f t="shared" si="5"/>
        <v>-277480.27</v>
      </c>
      <c r="J71" s="39"/>
    </row>
    <row r="72" spans="1:10" ht="12.75" customHeight="1" x14ac:dyDescent="0.25">
      <c r="A72" s="24" t="s">
        <v>220</v>
      </c>
      <c r="B72" s="25" t="s">
        <v>4</v>
      </c>
      <c r="C72" s="26">
        <v>277480.27</v>
      </c>
      <c r="D72" s="26">
        <v>0</v>
      </c>
      <c r="E72" s="26"/>
      <c r="F72" s="27">
        <f t="shared" si="3"/>
        <v>0</v>
      </c>
      <c r="G72" s="27" t="str">
        <f t="shared" si="4"/>
        <v>x</v>
      </c>
      <c r="H72" s="28">
        <f t="shared" si="5"/>
        <v>-277480.27</v>
      </c>
      <c r="J72" s="39"/>
    </row>
    <row r="73" spans="1:10" ht="12.75" customHeight="1" x14ac:dyDescent="0.25">
      <c r="A73" s="16" t="s">
        <v>246</v>
      </c>
      <c r="B73" s="17" t="s">
        <v>30</v>
      </c>
      <c r="C73" s="18">
        <v>6704157171.4200001</v>
      </c>
      <c r="D73" s="18">
        <v>16176827844</v>
      </c>
      <c r="E73" s="18">
        <v>7654343610.3900003</v>
      </c>
      <c r="F73" s="19">
        <f t="shared" si="3"/>
        <v>114.1730931222894</v>
      </c>
      <c r="G73" s="19">
        <f t="shared" si="4"/>
        <v>47.316715515576206</v>
      </c>
      <c r="H73" s="20">
        <f t="shared" si="5"/>
        <v>950186438.97000027</v>
      </c>
      <c r="J73" s="39"/>
    </row>
    <row r="74" spans="1:10" ht="12.75" customHeight="1" x14ac:dyDescent="0.25">
      <c r="A74" s="22" t="s">
        <v>247</v>
      </c>
      <c r="B74" s="17" t="s">
        <v>31</v>
      </c>
      <c r="C74" s="18">
        <v>67364561.890000001</v>
      </c>
      <c r="D74" s="18">
        <v>328514777</v>
      </c>
      <c r="E74" s="18">
        <v>116012349.93000001</v>
      </c>
      <c r="F74" s="19">
        <f t="shared" si="3"/>
        <v>172.21569720803242</v>
      </c>
      <c r="G74" s="19">
        <f t="shared" si="4"/>
        <v>35.314195297217942</v>
      </c>
      <c r="H74" s="20">
        <f t="shared" si="5"/>
        <v>48647788.040000007</v>
      </c>
      <c r="J74" s="39"/>
    </row>
    <row r="75" spans="1:10" ht="12.75" customHeight="1" x14ac:dyDescent="0.25">
      <c r="A75" s="24" t="s">
        <v>220</v>
      </c>
      <c r="B75" s="25" t="s">
        <v>4</v>
      </c>
      <c r="C75" s="26">
        <v>48652310.859999999</v>
      </c>
      <c r="D75" s="26">
        <v>201484320</v>
      </c>
      <c r="E75" s="26">
        <v>60011570.369999997</v>
      </c>
      <c r="F75" s="27">
        <f t="shared" si="3"/>
        <v>123.34783139630707</v>
      </c>
      <c r="G75" s="27">
        <f t="shared" si="4"/>
        <v>29.784734797228886</v>
      </c>
      <c r="H75" s="28">
        <f t="shared" si="5"/>
        <v>11359259.509999998</v>
      </c>
      <c r="J75" s="39"/>
    </row>
    <row r="76" spans="1:10" ht="12.75" customHeight="1" x14ac:dyDescent="0.25">
      <c r="A76" s="24" t="s">
        <v>221</v>
      </c>
      <c r="B76" s="25" t="s">
        <v>5</v>
      </c>
      <c r="C76" s="26">
        <v>18712251.030000001</v>
      </c>
      <c r="D76" s="26">
        <v>127030457</v>
      </c>
      <c r="E76" s="26">
        <v>56000779.560000002</v>
      </c>
      <c r="F76" s="27">
        <f t="shared" si="3"/>
        <v>299.27334488094453</v>
      </c>
      <c r="G76" s="27">
        <f t="shared" si="4"/>
        <v>44.084529712429514</v>
      </c>
      <c r="H76" s="28">
        <f t="shared" si="5"/>
        <v>37288528.530000001</v>
      </c>
      <c r="J76" s="39"/>
    </row>
    <row r="77" spans="1:10" ht="12.75" customHeight="1" x14ac:dyDescent="0.25">
      <c r="A77" s="22" t="s">
        <v>248</v>
      </c>
      <c r="B77" s="17" t="s">
        <v>32</v>
      </c>
      <c r="C77" s="18">
        <v>6107232947.0900002</v>
      </c>
      <c r="D77" s="18">
        <v>14235545279</v>
      </c>
      <c r="E77" s="18">
        <v>6999504200.3400002</v>
      </c>
      <c r="F77" s="19">
        <f t="shared" si="3"/>
        <v>114.61007400536691</v>
      </c>
      <c r="G77" s="19">
        <f t="shared" si="4"/>
        <v>49.169203308745281</v>
      </c>
      <c r="H77" s="20">
        <f t="shared" si="5"/>
        <v>892271253.25</v>
      </c>
      <c r="J77" s="39"/>
    </row>
    <row r="78" spans="1:10" ht="12.75" customHeight="1" x14ac:dyDescent="0.25">
      <c r="A78" s="24" t="s">
        <v>220</v>
      </c>
      <c r="B78" s="25" t="s">
        <v>4</v>
      </c>
      <c r="C78" s="26">
        <v>6107232947.0900002</v>
      </c>
      <c r="D78" s="26">
        <v>14235145279</v>
      </c>
      <c r="E78" s="26">
        <v>6950333068.8599997</v>
      </c>
      <c r="F78" s="27">
        <f t="shared" si="3"/>
        <v>113.80494454811524</v>
      </c>
      <c r="G78" s="27">
        <f t="shared" si="4"/>
        <v>48.825164286263266</v>
      </c>
      <c r="H78" s="28">
        <f t="shared" si="5"/>
        <v>843100121.7699995</v>
      </c>
      <c r="J78" s="39"/>
    </row>
    <row r="79" spans="1:10" ht="12.75" customHeight="1" x14ac:dyDescent="0.25">
      <c r="A79" s="24" t="s">
        <v>221</v>
      </c>
      <c r="B79" s="25" t="s">
        <v>5</v>
      </c>
      <c r="C79" s="26"/>
      <c r="D79" s="26">
        <v>400000</v>
      </c>
      <c r="E79" s="26">
        <v>49171131.479999997</v>
      </c>
      <c r="F79" s="27" t="str">
        <f t="shared" si="3"/>
        <v>x</v>
      </c>
      <c r="G79" s="27">
        <f t="shared" si="4"/>
        <v>12292.782869999999</v>
      </c>
      <c r="H79" s="28">
        <f t="shared" si="5"/>
        <v>49171131.479999997</v>
      </c>
      <c r="J79" s="39"/>
    </row>
    <row r="80" spans="1:10" ht="12.75" customHeight="1" x14ac:dyDescent="0.25">
      <c r="A80" s="22" t="s">
        <v>249</v>
      </c>
      <c r="B80" s="17" t="s">
        <v>33</v>
      </c>
      <c r="C80" s="18">
        <v>209113522.12</v>
      </c>
      <c r="D80" s="18">
        <v>657043582</v>
      </c>
      <c r="E80" s="18">
        <v>210678909.47999999</v>
      </c>
      <c r="F80" s="19">
        <f t="shared" si="3"/>
        <v>100.74858256134279</v>
      </c>
      <c r="G80" s="19">
        <f t="shared" si="4"/>
        <v>32.064678090105744</v>
      </c>
      <c r="H80" s="20">
        <f t="shared" si="5"/>
        <v>1565387.3599999845</v>
      </c>
      <c r="J80" s="39"/>
    </row>
    <row r="81" spans="1:10" ht="12.75" customHeight="1" x14ac:dyDescent="0.25">
      <c r="A81" s="24" t="s">
        <v>220</v>
      </c>
      <c r="B81" s="25" t="s">
        <v>4</v>
      </c>
      <c r="C81" s="26">
        <v>199180555.69999999</v>
      </c>
      <c r="D81" s="26">
        <v>621574392</v>
      </c>
      <c r="E81" s="26">
        <v>207458861.38</v>
      </c>
      <c r="F81" s="27">
        <f t="shared" si="3"/>
        <v>104.15618163676004</v>
      </c>
      <c r="G81" s="27">
        <f t="shared" si="4"/>
        <v>33.376352702123548</v>
      </c>
      <c r="H81" s="28">
        <f t="shared" si="5"/>
        <v>8278305.6800000072</v>
      </c>
      <c r="J81" s="39"/>
    </row>
    <row r="82" spans="1:10" ht="12.75" customHeight="1" x14ac:dyDescent="0.25">
      <c r="A82" s="24" t="s">
        <v>221</v>
      </c>
      <c r="B82" s="25" t="s">
        <v>5</v>
      </c>
      <c r="C82" s="26">
        <v>9932966.4199999999</v>
      </c>
      <c r="D82" s="26">
        <v>35469190</v>
      </c>
      <c r="E82" s="26">
        <v>3220048.1</v>
      </c>
      <c r="F82" s="27">
        <f t="shared" si="3"/>
        <v>32.417789045540744</v>
      </c>
      <c r="G82" s="27">
        <f t="shared" si="4"/>
        <v>9.0784370886394647</v>
      </c>
      <c r="H82" s="28">
        <f t="shared" si="5"/>
        <v>-6712918.3200000003</v>
      </c>
      <c r="J82" s="39"/>
    </row>
    <row r="83" spans="1:10" ht="12.75" customHeight="1" x14ac:dyDescent="0.25">
      <c r="A83" s="22" t="s">
        <v>250</v>
      </c>
      <c r="B83" s="17" t="s">
        <v>34</v>
      </c>
      <c r="C83" s="18">
        <v>285075552.48000002</v>
      </c>
      <c r="D83" s="18">
        <v>930975906</v>
      </c>
      <c r="E83" s="18">
        <v>320935283.07999998</v>
      </c>
      <c r="F83" s="19">
        <f t="shared" si="3"/>
        <v>112.57902695900792</v>
      </c>
      <c r="G83" s="19">
        <f t="shared" si="4"/>
        <v>34.472995596515467</v>
      </c>
      <c r="H83" s="20">
        <f t="shared" si="5"/>
        <v>35859730.599999964</v>
      </c>
      <c r="J83" s="39"/>
    </row>
    <row r="84" spans="1:10" ht="12.75" customHeight="1" x14ac:dyDescent="0.25">
      <c r="A84" s="24" t="s">
        <v>220</v>
      </c>
      <c r="B84" s="25" t="s">
        <v>4</v>
      </c>
      <c r="C84" s="26">
        <v>278628636.31</v>
      </c>
      <c r="D84" s="26">
        <v>842075906</v>
      </c>
      <c r="E84" s="26">
        <v>302455938.06999999</v>
      </c>
      <c r="F84" s="27">
        <f t="shared" si="3"/>
        <v>108.55163420226842</v>
      </c>
      <c r="G84" s="27">
        <f t="shared" si="4"/>
        <v>35.917894801991871</v>
      </c>
      <c r="H84" s="28">
        <f t="shared" si="5"/>
        <v>23827301.75999999</v>
      </c>
      <c r="J84" s="39"/>
    </row>
    <row r="85" spans="1:10" ht="12.75" customHeight="1" x14ac:dyDescent="0.25">
      <c r="A85" s="24" t="s">
        <v>221</v>
      </c>
      <c r="B85" s="25" t="s">
        <v>5</v>
      </c>
      <c r="C85" s="26">
        <v>6446916.1699999999</v>
      </c>
      <c r="D85" s="26">
        <v>88900000</v>
      </c>
      <c r="E85" s="26">
        <v>18479345.010000002</v>
      </c>
      <c r="F85" s="27">
        <f t="shared" si="3"/>
        <v>286.63851867644189</v>
      </c>
      <c r="G85" s="27">
        <f t="shared" si="4"/>
        <v>20.786664803149606</v>
      </c>
      <c r="H85" s="28">
        <f t="shared" si="5"/>
        <v>12032428.840000002</v>
      </c>
      <c r="J85" s="39"/>
    </row>
    <row r="86" spans="1:10" ht="12.75" customHeight="1" x14ac:dyDescent="0.25">
      <c r="A86" s="22" t="s">
        <v>251</v>
      </c>
      <c r="B86" s="17" t="s">
        <v>35</v>
      </c>
      <c r="C86" s="18">
        <v>6908158.6699999999</v>
      </c>
      <c r="D86" s="18">
        <v>24248300</v>
      </c>
      <c r="E86" s="18">
        <v>7085359.5999999996</v>
      </c>
      <c r="F86" s="19">
        <f t="shared" si="3"/>
        <v>102.56509640940253</v>
      </c>
      <c r="G86" s="19">
        <f t="shared" si="4"/>
        <v>29.220026146162819</v>
      </c>
      <c r="H86" s="20">
        <f t="shared" si="5"/>
        <v>177200.9299999997</v>
      </c>
      <c r="J86" s="39"/>
    </row>
    <row r="87" spans="1:10" ht="12.75" customHeight="1" x14ac:dyDescent="0.25">
      <c r="A87" s="24" t="s">
        <v>220</v>
      </c>
      <c r="B87" s="25" t="s">
        <v>4</v>
      </c>
      <c r="C87" s="26">
        <v>6904264.6200000001</v>
      </c>
      <c r="D87" s="26">
        <v>23632000</v>
      </c>
      <c r="E87" s="26">
        <v>6984441.5999999996</v>
      </c>
      <c r="F87" s="27">
        <f t="shared" si="3"/>
        <v>101.16126748340071</v>
      </c>
      <c r="G87" s="27">
        <f t="shared" si="4"/>
        <v>29.555016926201759</v>
      </c>
      <c r="H87" s="28">
        <f t="shared" si="5"/>
        <v>80176.979999999516</v>
      </c>
      <c r="J87" s="39"/>
    </row>
    <row r="88" spans="1:10" ht="12.75" customHeight="1" x14ac:dyDescent="0.25">
      <c r="A88" s="24" t="s">
        <v>221</v>
      </c>
      <c r="B88" s="25" t="s">
        <v>5</v>
      </c>
      <c r="C88" s="26">
        <v>3894.05</v>
      </c>
      <c r="D88" s="26">
        <v>616300</v>
      </c>
      <c r="E88" s="26">
        <v>100918</v>
      </c>
      <c r="F88" s="27">
        <f t="shared" si="3"/>
        <v>2591.5948690951577</v>
      </c>
      <c r="G88" s="27">
        <f t="shared" si="4"/>
        <v>16.374817459029696</v>
      </c>
      <c r="H88" s="28">
        <f t="shared" si="5"/>
        <v>97023.95</v>
      </c>
      <c r="J88" s="39"/>
    </row>
    <row r="89" spans="1:10" ht="12.75" customHeight="1" x14ac:dyDescent="0.25">
      <c r="A89" s="22" t="s">
        <v>252</v>
      </c>
      <c r="B89" s="17" t="s">
        <v>36</v>
      </c>
      <c r="C89" s="18">
        <v>28354536.140000001</v>
      </c>
      <c r="D89" s="18">
        <v>0</v>
      </c>
      <c r="E89" s="18"/>
      <c r="F89" s="19">
        <f t="shared" si="3"/>
        <v>0</v>
      </c>
      <c r="G89" s="19" t="str">
        <f t="shared" si="4"/>
        <v>x</v>
      </c>
      <c r="H89" s="20">
        <f t="shared" si="5"/>
        <v>-28354536.140000001</v>
      </c>
      <c r="J89" s="39"/>
    </row>
    <row r="90" spans="1:10" ht="12.75" customHeight="1" x14ac:dyDescent="0.25">
      <c r="A90" s="24" t="s">
        <v>220</v>
      </c>
      <c r="B90" s="25" t="s">
        <v>4</v>
      </c>
      <c r="C90" s="26">
        <v>28351318.440000001</v>
      </c>
      <c r="D90" s="26">
        <v>0</v>
      </c>
      <c r="E90" s="26"/>
      <c r="F90" s="27">
        <f t="shared" si="3"/>
        <v>0</v>
      </c>
      <c r="G90" s="27" t="str">
        <f t="shared" si="4"/>
        <v>x</v>
      </c>
      <c r="H90" s="28">
        <f t="shared" si="5"/>
        <v>-28351318.440000001</v>
      </c>
      <c r="J90" s="39"/>
    </row>
    <row r="91" spans="1:10" ht="12.75" customHeight="1" x14ac:dyDescent="0.25">
      <c r="A91" s="24" t="s">
        <v>221</v>
      </c>
      <c r="B91" s="25" t="s">
        <v>5</v>
      </c>
      <c r="C91" s="26">
        <v>3217.7</v>
      </c>
      <c r="D91" s="26">
        <v>0</v>
      </c>
      <c r="E91" s="26"/>
      <c r="F91" s="27">
        <f t="shared" si="3"/>
        <v>0</v>
      </c>
      <c r="G91" s="27" t="str">
        <f t="shared" si="4"/>
        <v>x</v>
      </c>
      <c r="H91" s="28">
        <f t="shared" si="5"/>
        <v>-3217.7</v>
      </c>
      <c r="J91" s="39"/>
    </row>
    <row r="92" spans="1:10" ht="12.75" customHeight="1" x14ac:dyDescent="0.25">
      <c r="A92" s="22" t="s">
        <v>433</v>
      </c>
      <c r="B92" s="17" t="s">
        <v>37</v>
      </c>
      <c r="C92" s="18">
        <v>107893.03</v>
      </c>
      <c r="D92" s="18">
        <v>500000</v>
      </c>
      <c r="E92" s="18">
        <v>127507.96</v>
      </c>
      <c r="F92" s="19">
        <f t="shared" si="3"/>
        <v>118.17997881790883</v>
      </c>
      <c r="G92" s="19">
        <f t="shared" si="4"/>
        <v>25.501592000000002</v>
      </c>
      <c r="H92" s="20">
        <f t="shared" si="5"/>
        <v>19614.930000000008</v>
      </c>
      <c r="J92" s="39"/>
    </row>
    <row r="93" spans="1:10" ht="12.75" customHeight="1" x14ac:dyDescent="0.25">
      <c r="A93" s="24" t="s">
        <v>220</v>
      </c>
      <c r="B93" s="25" t="s">
        <v>4</v>
      </c>
      <c r="C93" s="26">
        <v>107893.03</v>
      </c>
      <c r="D93" s="26">
        <v>500000</v>
      </c>
      <c r="E93" s="26">
        <v>127507.96</v>
      </c>
      <c r="F93" s="27">
        <f t="shared" si="3"/>
        <v>118.17997881790883</v>
      </c>
      <c r="G93" s="27">
        <f t="shared" si="4"/>
        <v>25.501592000000002</v>
      </c>
      <c r="H93" s="28">
        <f t="shared" si="5"/>
        <v>19614.930000000008</v>
      </c>
      <c r="J93" s="39"/>
    </row>
    <row r="94" spans="1:10" ht="12.75" customHeight="1" x14ac:dyDescent="0.25">
      <c r="A94" s="16" t="s">
        <v>253</v>
      </c>
      <c r="B94" s="17" t="s">
        <v>38</v>
      </c>
      <c r="C94" s="18">
        <v>404002065.68000001</v>
      </c>
      <c r="D94" s="18">
        <v>332748173</v>
      </c>
      <c r="E94" s="18">
        <v>120369919.29000001</v>
      </c>
      <c r="F94" s="19">
        <f t="shared" si="3"/>
        <v>29.794382136981952</v>
      </c>
      <c r="G94" s="19">
        <f t="shared" si="4"/>
        <v>36.174479398268552</v>
      </c>
      <c r="H94" s="20">
        <f t="shared" si="5"/>
        <v>-283632146.38999999</v>
      </c>
      <c r="J94" s="39"/>
    </row>
    <row r="95" spans="1:10" ht="12.75" customHeight="1" x14ac:dyDescent="0.25">
      <c r="A95" s="16" t="s">
        <v>254</v>
      </c>
      <c r="B95" s="17" t="s">
        <v>39</v>
      </c>
      <c r="C95" s="18">
        <v>2212706.7599999998</v>
      </c>
      <c r="D95" s="18">
        <v>11530700</v>
      </c>
      <c r="E95" s="18">
        <v>2732931.79</v>
      </c>
      <c r="F95" s="19">
        <f t="shared" si="3"/>
        <v>123.51079860216092</v>
      </c>
      <c r="G95" s="19">
        <f t="shared" si="4"/>
        <v>23.701351956082458</v>
      </c>
      <c r="H95" s="20">
        <f t="shared" si="5"/>
        <v>520225.03000000026</v>
      </c>
      <c r="J95" s="39"/>
    </row>
    <row r="96" spans="1:10" ht="12.75" customHeight="1" x14ac:dyDescent="0.25">
      <c r="A96" s="22" t="s">
        <v>255</v>
      </c>
      <c r="B96" s="17" t="s">
        <v>40</v>
      </c>
      <c r="C96" s="18">
        <v>2212706.7599999998</v>
      </c>
      <c r="D96" s="18">
        <v>11530700</v>
      </c>
      <c r="E96" s="18">
        <v>2732931.79</v>
      </c>
      <c r="F96" s="19">
        <f t="shared" si="3"/>
        <v>123.51079860216092</v>
      </c>
      <c r="G96" s="19">
        <f t="shared" si="4"/>
        <v>23.701351956082458</v>
      </c>
      <c r="H96" s="20">
        <f t="shared" si="5"/>
        <v>520225.03000000026</v>
      </c>
      <c r="J96" s="39"/>
    </row>
    <row r="97" spans="1:10" ht="12.75" customHeight="1" x14ac:dyDescent="0.25">
      <c r="A97" s="24" t="s">
        <v>220</v>
      </c>
      <c r="B97" s="25" t="s">
        <v>4</v>
      </c>
      <c r="C97" s="26">
        <v>2197634.2599999998</v>
      </c>
      <c r="D97" s="26">
        <v>10766900</v>
      </c>
      <c r="E97" s="26">
        <v>2566832.13</v>
      </c>
      <c r="F97" s="27">
        <f t="shared" si="3"/>
        <v>116.7997867852679</v>
      </c>
      <c r="G97" s="27">
        <f t="shared" si="4"/>
        <v>23.840029442086394</v>
      </c>
      <c r="H97" s="28">
        <f t="shared" si="5"/>
        <v>369197.87000000011</v>
      </c>
      <c r="J97" s="39"/>
    </row>
    <row r="98" spans="1:10" ht="12.75" customHeight="1" x14ac:dyDescent="0.25">
      <c r="A98" s="24" t="s">
        <v>221</v>
      </c>
      <c r="B98" s="25" t="s">
        <v>5</v>
      </c>
      <c r="C98" s="26">
        <v>15072.5</v>
      </c>
      <c r="D98" s="26">
        <v>763800</v>
      </c>
      <c r="E98" s="26">
        <v>166099.66</v>
      </c>
      <c r="F98" s="27">
        <f t="shared" si="3"/>
        <v>1102.0047105655997</v>
      </c>
      <c r="G98" s="27">
        <f t="shared" si="4"/>
        <v>21.746485991097149</v>
      </c>
      <c r="H98" s="28">
        <f t="shared" si="5"/>
        <v>151027.16</v>
      </c>
      <c r="J98" s="39"/>
    </row>
    <row r="99" spans="1:10" ht="12.75" customHeight="1" x14ac:dyDescent="0.25">
      <c r="A99" s="16" t="s">
        <v>256</v>
      </c>
      <c r="B99" s="17" t="s">
        <v>41</v>
      </c>
      <c r="C99" s="18">
        <v>1509404027.48</v>
      </c>
      <c r="D99" s="18">
        <v>5075302937</v>
      </c>
      <c r="E99" s="18">
        <v>1644263773.5</v>
      </c>
      <c r="F99" s="19">
        <f t="shared" si="3"/>
        <v>108.93463536367747</v>
      </c>
      <c r="G99" s="19">
        <f t="shared" si="4"/>
        <v>32.397352313947209</v>
      </c>
      <c r="H99" s="20">
        <f t="shared" si="5"/>
        <v>134859746.01999998</v>
      </c>
      <c r="J99" s="39"/>
    </row>
    <row r="100" spans="1:10" ht="12.75" customHeight="1" x14ac:dyDescent="0.25">
      <c r="A100" s="22" t="s">
        <v>257</v>
      </c>
      <c r="B100" s="17" t="s">
        <v>42</v>
      </c>
      <c r="C100" s="18">
        <v>1509404027.48</v>
      </c>
      <c r="D100" s="18">
        <v>5075302937</v>
      </c>
      <c r="E100" s="18">
        <v>1644263773.5</v>
      </c>
      <c r="F100" s="19">
        <f t="shared" si="3"/>
        <v>108.93463536367747</v>
      </c>
      <c r="G100" s="19">
        <f t="shared" si="4"/>
        <v>32.397352313947209</v>
      </c>
      <c r="H100" s="20">
        <f t="shared" si="5"/>
        <v>134859746.01999998</v>
      </c>
      <c r="J100" s="39"/>
    </row>
    <row r="101" spans="1:10" ht="12.75" customHeight="1" x14ac:dyDescent="0.25">
      <c r="A101" s="24" t="s">
        <v>220</v>
      </c>
      <c r="B101" s="25" t="s">
        <v>4</v>
      </c>
      <c r="C101" s="26">
        <v>1464324798.8699999</v>
      </c>
      <c r="D101" s="26">
        <v>4039773716</v>
      </c>
      <c r="E101" s="26">
        <v>1621328672.5599999</v>
      </c>
      <c r="F101" s="27">
        <f t="shared" si="3"/>
        <v>110.72192957540278</v>
      </c>
      <c r="G101" s="27">
        <f t="shared" si="4"/>
        <v>40.134145784912079</v>
      </c>
      <c r="H101" s="28">
        <f t="shared" si="5"/>
        <v>157003873.69000006</v>
      </c>
      <c r="J101" s="39"/>
    </row>
    <row r="102" spans="1:10" ht="12.75" customHeight="1" x14ac:dyDescent="0.25">
      <c r="A102" s="24" t="s">
        <v>221</v>
      </c>
      <c r="B102" s="25" t="s">
        <v>5</v>
      </c>
      <c r="C102" s="26">
        <v>45079228.609999999</v>
      </c>
      <c r="D102" s="26">
        <v>1035529221</v>
      </c>
      <c r="E102" s="26">
        <v>22935100.940000001</v>
      </c>
      <c r="F102" s="27">
        <f t="shared" si="3"/>
        <v>50.877314557490607</v>
      </c>
      <c r="G102" s="27">
        <f t="shared" si="4"/>
        <v>2.2148192899715382</v>
      </c>
      <c r="H102" s="28">
        <f t="shared" si="5"/>
        <v>-22144127.669999998</v>
      </c>
      <c r="J102" s="39"/>
    </row>
    <row r="103" spans="1:10" ht="12.75" customHeight="1" x14ac:dyDescent="0.25">
      <c r="A103" s="16" t="s">
        <v>258</v>
      </c>
      <c r="B103" s="17" t="s">
        <v>43</v>
      </c>
      <c r="C103" s="18">
        <v>13127663.140000001</v>
      </c>
      <c r="D103" s="18">
        <v>83306781</v>
      </c>
      <c r="E103" s="18">
        <v>12980297.99</v>
      </c>
      <c r="F103" s="19">
        <f t="shared" si="3"/>
        <v>98.877445677662323</v>
      </c>
      <c r="G103" s="19">
        <f t="shared" si="4"/>
        <v>15.581322233540629</v>
      </c>
      <c r="H103" s="20">
        <f t="shared" si="5"/>
        <v>-147365.15000000037</v>
      </c>
      <c r="J103" s="39"/>
    </row>
    <row r="104" spans="1:10" ht="12.75" customHeight="1" x14ac:dyDescent="0.25">
      <c r="A104" s="22" t="s">
        <v>259</v>
      </c>
      <c r="B104" s="17" t="s">
        <v>44</v>
      </c>
      <c r="C104" s="18">
        <v>10793872.439999999</v>
      </c>
      <c r="D104" s="18">
        <v>74343481</v>
      </c>
      <c r="E104" s="18">
        <v>10071598.939999999</v>
      </c>
      <c r="F104" s="19">
        <f t="shared" si="3"/>
        <v>93.308485865337872</v>
      </c>
      <c r="G104" s="19">
        <f t="shared" si="4"/>
        <v>13.547386811225588</v>
      </c>
      <c r="H104" s="20">
        <f t="shared" si="5"/>
        <v>-722273.5</v>
      </c>
      <c r="J104" s="39"/>
    </row>
    <row r="105" spans="1:10" ht="12.75" customHeight="1" x14ac:dyDescent="0.25">
      <c r="A105" s="24" t="s">
        <v>220</v>
      </c>
      <c r="B105" s="25" t="s">
        <v>4</v>
      </c>
      <c r="C105" s="26">
        <v>10785172.98</v>
      </c>
      <c r="D105" s="26">
        <v>73943481</v>
      </c>
      <c r="E105" s="26">
        <v>10060612.810000001</v>
      </c>
      <c r="F105" s="27">
        <f t="shared" si="3"/>
        <v>93.281886425524903</v>
      </c>
      <c r="G105" s="27">
        <f t="shared" si="4"/>
        <v>13.60581443278279</v>
      </c>
      <c r="H105" s="28">
        <f t="shared" si="5"/>
        <v>-724560.16999999993</v>
      </c>
      <c r="J105" s="39"/>
    </row>
    <row r="106" spans="1:10" ht="12.75" customHeight="1" x14ac:dyDescent="0.25">
      <c r="A106" s="24" t="s">
        <v>221</v>
      </c>
      <c r="B106" s="25" t="s">
        <v>5</v>
      </c>
      <c r="C106" s="26">
        <v>8699.4599999999991</v>
      </c>
      <c r="D106" s="26">
        <v>400000</v>
      </c>
      <c r="E106" s="26">
        <v>10986.13</v>
      </c>
      <c r="F106" s="27">
        <f t="shared" si="3"/>
        <v>126.28519471323507</v>
      </c>
      <c r="G106" s="27">
        <f t="shared" si="4"/>
        <v>2.7465324999999998</v>
      </c>
      <c r="H106" s="28">
        <f t="shared" si="5"/>
        <v>2286.67</v>
      </c>
      <c r="J106" s="39"/>
    </row>
    <row r="107" spans="1:10" ht="12.75" customHeight="1" x14ac:dyDescent="0.25">
      <c r="A107" s="22" t="s">
        <v>260</v>
      </c>
      <c r="B107" s="17" t="s">
        <v>45</v>
      </c>
      <c r="C107" s="18">
        <v>2333790.7000000002</v>
      </c>
      <c r="D107" s="18">
        <v>8963300</v>
      </c>
      <c r="E107" s="18">
        <v>2908699.05</v>
      </c>
      <c r="F107" s="19">
        <f t="shared" si="3"/>
        <v>124.63410065007112</v>
      </c>
      <c r="G107" s="19">
        <f t="shared" si="4"/>
        <v>32.451207144690017</v>
      </c>
      <c r="H107" s="20">
        <f t="shared" si="5"/>
        <v>574908.34999999963</v>
      </c>
      <c r="J107" s="39"/>
    </row>
    <row r="108" spans="1:10" ht="12.75" customHeight="1" x14ac:dyDescent="0.25">
      <c r="A108" s="24" t="s">
        <v>220</v>
      </c>
      <c r="B108" s="25" t="s">
        <v>4</v>
      </c>
      <c r="C108" s="26">
        <v>2331124.02</v>
      </c>
      <c r="D108" s="26">
        <v>8743150</v>
      </c>
      <c r="E108" s="26">
        <v>2877295.7</v>
      </c>
      <c r="F108" s="27">
        <f t="shared" si="3"/>
        <v>123.42954194260329</v>
      </c>
      <c r="G108" s="27">
        <f t="shared" si="4"/>
        <v>32.909142585910118</v>
      </c>
      <c r="H108" s="28">
        <f t="shared" si="5"/>
        <v>546171.68000000017</v>
      </c>
      <c r="J108" s="39"/>
    </row>
    <row r="109" spans="1:10" ht="12.75" customHeight="1" x14ac:dyDescent="0.25">
      <c r="A109" s="24" t="s">
        <v>221</v>
      </c>
      <c r="B109" s="25" t="s">
        <v>5</v>
      </c>
      <c r="C109" s="26">
        <v>2666.68</v>
      </c>
      <c r="D109" s="26">
        <v>220150</v>
      </c>
      <c r="E109" s="26">
        <v>31403.35</v>
      </c>
      <c r="F109" s="27">
        <f t="shared" si="3"/>
        <v>1177.6197369013155</v>
      </c>
      <c r="G109" s="27">
        <f t="shared" si="4"/>
        <v>14.264524188053599</v>
      </c>
      <c r="H109" s="28">
        <f t="shared" si="5"/>
        <v>28736.67</v>
      </c>
      <c r="J109" s="39"/>
    </row>
    <row r="110" spans="1:10" ht="12.75" customHeight="1" x14ac:dyDescent="0.25">
      <c r="A110" s="16" t="s">
        <v>261</v>
      </c>
      <c r="B110" s="17" t="s">
        <v>46</v>
      </c>
      <c r="C110" s="18">
        <v>50461010.619999997</v>
      </c>
      <c r="D110" s="18">
        <v>238826903</v>
      </c>
      <c r="E110" s="18">
        <v>63413186.57</v>
      </c>
      <c r="F110" s="19">
        <f t="shared" si="3"/>
        <v>125.6676903432181</v>
      </c>
      <c r="G110" s="19">
        <f t="shared" si="4"/>
        <v>26.551944430649005</v>
      </c>
      <c r="H110" s="20">
        <f t="shared" si="5"/>
        <v>12952175.950000003</v>
      </c>
      <c r="J110" s="39"/>
    </row>
    <row r="111" spans="1:10" ht="12.75" customHeight="1" x14ac:dyDescent="0.25">
      <c r="A111" s="22" t="s">
        <v>262</v>
      </c>
      <c r="B111" s="17" t="s">
        <v>47</v>
      </c>
      <c r="C111" s="18">
        <v>50461010.619999997</v>
      </c>
      <c r="D111" s="18">
        <v>238826903</v>
      </c>
      <c r="E111" s="18">
        <v>63413186.57</v>
      </c>
      <c r="F111" s="19">
        <f t="shared" si="3"/>
        <v>125.6676903432181</v>
      </c>
      <c r="G111" s="19">
        <f t="shared" si="4"/>
        <v>26.551944430649005</v>
      </c>
      <c r="H111" s="20">
        <f t="shared" si="5"/>
        <v>12952175.950000003</v>
      </c>
      <c r="J111" s="39"/>
    </row>
    <row r="112" spans="1:10" ht="12.75" customHeight="1" x14ac:dyDescent="0.25">
      <c r="A112" s="24" t="s">
        <v>220</v>
      </c>
      <c r="B112" s="25" t="s">
        <v>4</v>
      </c>
      <c r="C112" s="26">
        <v>37134340.310000002</v>
      </c>
      <c r="D112" s="26">
        <v>163446488</v>
      </c>
      <c r="E112" s="26">
        <v>50930302.299999997</v>
      </c>
      <c r="F112" s="27">
        <f t="shared" si="3"/>
        <v>137.15149340160715</v>
      </c>
      <c r="G112" s="27">
        <f t="shared" si="4"/>
        <v>31.160230435786417</v>
      </c>
      <c r="H112" s="28">
        <f t="shared" si="5"/>
        <v>13795961.989999995</v>
      </c>
      <c r="J112" s="39"/>
    </row>
    <row r="113" spans="1:10" ht="12.75" customHeight="1" x14ac:dyDescent="0.25">
      <c r="A113" s="24" t="s">
        <v>221</v>
      </c>
      <c r="B113" s="25" t="s">
        <v>5</v>
      </c>
      <c r="C113" s="26">
        <v>13326670.310000001</v>
      </c>
      <c r="D113" s="26">
        <v>75380415</v>
      </c>
      <c r="E113" s="26">
        <v>12482884.27</v>
      </c>
      <c r="F113" s="27">
        <f t="shared" si="3"/>
        <v>93.668440650423804</v>
      </c>
      <c r="G113" s="27">
        <f t="shared" si="4"/>
        <v>16.559850818014201</v>
      </c>
      <c r="H113" s="28">
        <f t="shared" si="5"/>
        <v>-843786.04000000097</v>
      </c>
      <c r="J113" s="39"/>
    </row>
    <row r="114" spans="1:10" ht="12.75" customHeight="1" x14ac:dyDescent="0.25">
      <c r="A114" s="16" t="s">
        <v>263</v>
      </c>
      <c r="B114" s="17" t="s">
        <v>48</v>
      </c>
      <c r="C114" s="18">
        <v>2559155.0299999998</v>
      </c>
      <c r="D114" s="18">
        <v>22671728</v>
      </c>
      <c r="E114" s="18">
        <v>3908638.1</v>
      </c>
      <c r="F114" s="19">
        <f t="shared" si="3"/>
        <v>152.73158734740664</v>
      </c>
      <c r="G114" s="19">
        <f t="shared" si="4"/>
        <v>17.240141995352097</v>
      </c>
      <c r="H114" s="20">
        <f t="shared" si="5"/>
        <v>1349483.0700000003</v>
      </c>
      <c r="J114" s="39"/>
    </row>
    <row r="115" spans="1:10" ht="12.75" customHeight="1" x14ac:dyDescent="0.25">
      <c r="A115" s="22" t="s">
        <v>264</v>
      </c>
      <c r="B115" s="17" t="s">
        <v>49</v>
      </c>
      <c r="C115" s="18">
        <v>2559155.0299999998</v>
      </c>
      <c r="D115" s="18">
        <v>22671728</v>
      </c>
      <c r="E115" s="18">
        <v>3908638.1</v>
      </c>
      <c r="F115" s="19">
        <f t="shared" si="3"/>
        <v>152.73158734740664</v>
      </c>
      <c r="G115" s="19">
        <f t="shared" si="4"/>
        <v>17.240141995352097</v>
      </c>
      <c r="H115" s="20">
        <f t="shared" si="5"/>
        <v>1349483.0700000003</v>
      </c>
      <c r="J115" s="39"/>
    </row>
    <row r="116" spans="1:10" ht="12.75" customHeight="1" x14ac:dyDescent="0.25">
      <c r="A116" s="24" t="s">
        <v>220</v>
      </c>
      <c r="B116" s="25" t="s">
        <v>4</v>
      </c>
      <c r="C116" s="26">
        <v>2530768.39</v>
      </c>
      <c r="D116" s="26">
        <v>21909728</v>
      </c>
      <c r="E116" s="26">
        <v>3879718.1</v>
      </c>
      <c r="F116" s="27">
        <f t="shared" si="3"/>
        <v>153.30198193284687</v>
      </c>
      <c r="G116" s="27">
        <f t="shared" si="4"/>
        <v>17.707741967403702</v>
      </c>
      <c r="H116" s="28">
        <f t="shared" si="5"/>
        <v>1348949.71</v>
      </c>
      <c r="J116" s="39"/>
    </row>
    <row r="117" spans="1:10" ht="12.75" customHeight="1" x14ac:dyDescent="0.25">
      <c r="A117" s="24" t="s">
        <v>221</v>
      </c>
      <c r="B117" s="25" t="s">
        <v>5</v>
      </c>
      <c r="C117" s="26">
        <v>28386.639999999999</v>
      </c>
      <c r="D117" s="26">
        <v>762000</v>
      </c>
      <c r="E117" s="26">
        <v>28920</v>
      </c>
      <c r="F117" s="27">
        <f t="shared" si="3"/>
        <v>101.87891205158483</v>
      </c>
      <c r="G117" s="27">
        <f t="shared" si="4"/>
        <v>3.795275590551181</v>
      </c>
      <c r="H117" s="28">
        <f t="shared" si="5"/>
        <v>533.36000000000058</v>
      </c>
      <c r="J117" s="39"/>
    </row>
    <row r="118" spans="1:10" ht="12.75" customHeight="1" x14ac:dyDescent="0.25">
      <c r="A118" s="16" t="s">
        <v>265</v>
      </c>
      <c r="B118" s="17" t="s">
        <v>50</v>
      </c>
      <c r="C118" s="18">
        <v>114869664.73</v>
      </c>
      <c r="D118" s="18">
        <v>300417239</v>
      </c>
      <c r="E118" s="18">
        <v>132232651.31999999</v>
      </c>
      <c r="F118" s="19">
        <f t="shared" si="3"/>
        <v>115.11538022750526</v>
      </c>
      <c r="G118" s="19">
        <f t="shared" si="4"/>
        <v>44.01633267124194</v>
      </c>
      <c r="H118" s="20">
        <f t="shared" si="5"/>
        <v>17362986.589999989</v>
      </c>
      <c r="J118" s="39"/>
    </row>
    <row r="119" spans="1:10" ht="12.75" customHeight="1" x14ac:dyDescent="0.25">
      <c r="A119" s="22" t="s">
        <v>266</v>
      </c>
      <c r="B119" s="17" t="s">
        <v>51</v>
      </c>
      <c r="C119" s="18">
        <v>114869664.73</v>
      </c>
      <c r="D119" s="18">
        <v>300417239</v>
      </c>
      <c r="E119" s="18">
        <v>132232651.31999999</v>
      </c>
      <c r="F119" s="19">
        <f t="shared" si="3"/>
        <v>115.11538022750526</v>
      </c>
      <c r="G119" s="19">
        <f t="shared" si="4"/>
        <v>44.01633267124194</v>
      </c>
      <c r="H119" s="20">
        <f t="shared" si="5"/>
        <v>17362986.589999989</v>
      </c>
      <c r="J119" s="39"/>
    </row>
    <row r="120" spans="1:10" ht="12.75" customHeight="1" x14ac:dyDescent="0.25">
      <c r="A120" s="24" t="s">
        <v>220</v>
      </c>
      <c r="B120" s="25" t="s">
        <v>4</v>
      </c>
      <c r="C120" s="26">
        <v>114798485.23</v>
      </c>
      <c r="D120" s="26">
        <v>300017239</v>
      </c>
      <c r="E120" s="26">
        <v>132132644.06999999</v>
      </c>
      <c r="F120" s="27">
        <f t="shared" si="3"/>
        <v>115.09964073591286</v>
      </c>
      <c r="G120" s="27">
        <f t="shared" si="4"/>
        <v>44.041683908037029</v>
      </c>
      <c r="H120" s="28">
        <f t="shared" si="5"/>
        <v>17334158.839999989</v>
      </c>
      <c r="J120" s="39"/>
    </row>
    <row r="121" spans="1:10" ht="12.75" customHeight="1" x14ac:dyDescent="0.25">
      <c r="A121" s="24" t="s">
        <v>221</v>
      </c>
      <c r="B121" s="25" t="s">
        <v>5</v>
      </c>
      <c r="C121" s="26">
        <v>71179.5</v>
      </c>
      <c r="D121" s="26">
        <v>400000</v>
      </c>
      <c r="E121" s="26">
        <v>100007.25</v>
      </c>
      <c r="F121" s="27">
        <f t="shared" ref="F121:F175" si="6">IF(C121=0,"x",E121/C121*100)</f>
        <v>140.50007375719133</v>
      </c>
      <c r="G121" s="27">
        <f t="shared" ref="G121:G175" si="7">IF(D121=0,"x",E121/D121*100)</f>
        <v>25.0018125</v>
      </c>
      <c r="H121" s="28">
        <f t="shared" si="5"/>
        <v>28827.75</v>
      </c>
      <c r="J121" s="39"/>
    </row>
    <row r="122" spans="1:10" ht="12.75" customHeight="1" x14ac:dyDescent="0.25">
      <c r="A122" s="16" t="s">
        <v>267</v>
      </c>
      <c r="B122" s="17" t="s">
        <v>52</v>
      </c>
      <c r="C122" s="18">
        <v>2122036287.1800001</v>
      </c>
      <c r="D122" s="18">
        <v>5649658559</v>
      </c>
      <c r="E122" s="18">
        <v>2396369056.0900002</v>
      </c>
      <c r="F122" s="19">
        <f t="shared" si="6"/>
        <v>112.92780762361818</v>
      </c>
      <c r="G122" s="19">
        <f t="shared" si="7"/>
        <v>42.416174907995888</v>
      </c>
      <c r="H122" s="20">
        <f t="shared" ref="H122:H175" si="8">+E122-C122</f>
        <v>274332768.91000009</v>
      </c>
      <c r="J122" s="39"/>
    </row>
    <row r="123" spans="1:10" ht="12.75" customHeight="1" x14ac:dyDescent="0.25">
      <c r="A123" s="22" t="s">
        <v>268</v>
      </c>
      <c r="B123" s="17" t="s">
        <v>53</v>
      </c>
      <c r="C123" s="18">
        <v>1958590623.6300001</v>
      </c>
      <c r="D123" s="18">
        <v>5356588257</v>
      </c>
      <c r="E123" s="18">
        <v>2292227711.75</v>
      </c>
      <c r="F123" s="19">
        <f t="shared" si="6"/>
        <v>117.0345494405383</v>
      </c>
      <c r="G123" s="19">
        <f t="shared" si="7"/>
        <v>42.792680747013037</v>
      </c>
      <c r="H123" s="20">
        <f t="shared" si="8"/>
        <v>333637088.11999989</v>
      </c>
      <c r="J123" s="39"/>
    </row>
    <row r="124" spans="1:10" ht="12.75" customHeight="1" x14ac:dyDescent="0.25">
      <c r="A124" s="24" t="s">
        <v>220</v>
      </c>
      <c r="B124" s="25" t="s">
        <v>4</v>
      </c>
      <c r="C124" s="26">
        <v>1925465844.8299999</v>
      </c>
      <c r="D124" s="26">
        <v>4989935957</v>
      </c>
      <c r="E124" s="26">
        <v>2170359375.52</v>
      </c>
      <c r="F124" s="27">
        <f t="shared" si="6"/>
        <v>112.71866397150356</v>
      </c>
      <c r="G124" s="27">
        <f t="shared" si="7"/>
        <v>43.494734085221445</v>
      </c>
      <c r="H124" s="28">
        <f t="shared" si="8"/>
        <v>244893530.69000006</v>
      </c>
      <c r="J124" s="39"/>
    </row>
    <row r="125" spans="1:10" ht="12.75" customHeight="1" x14ac:dyDescent="0.25">
      <c r="A125" s="24" t="s">
        <v>221</v>
      </c>
      <c r="B125" s="25" t="s">
        <v>5</v>
      </c>
      <c r="C125" s="26">
        <v>33124778.800000001</v>
      </c>
      <c r="D125" s="26">
        <v>366652300</v>
      </c>
      <c r="E125" s="26">
        <v>121868336.23</v>
      </c>
      <c r="F125" s="27">
        <f t="shared" si="6"/>
        <v>367.90686804525922</v>
      </c>
      <c r="G125" s="27">
        <f t="shared" si="7"/>
        <v>33.238121301843734</v>
      </c>
      <c r="H125" s="28">
        <f t="shared" si="8"/>
        <v>88743557.430000007</v>
      </c>
      <c r="J125" s="39"/>
    </row>
    <row r="126" spans="1:10" ht="12.75" customHeight="1" x14ac:dyDescent="0.25">
      <c r="A126" s="22" t="s">
        <v>269</v>
      </c>
      <c r="B126" s="17" t="s">
        <v>54</v>
      </c>
      <c r="C126" s="18">
        <v>13755995.970000001</v>
      </c>
      <c r="D126" s="18">
        <v>0</v>
      </c>
      <c r="E126" s="18"/>
      <c r="F126" s="19">
        <f t="shared" si="6"/>
        <v>0</v>
      </c>
      <c r="G126" s="19" t="str">
        <f t="shared" si="7"/>
        <v>x</v>
      </c>
      <c r="H126" s="20">
        <f t="shared" si="8"/>
        <v>-13755995.970000001</v>
      </c>
      <c r="J126" s="39"/>
    </row>
    <row r="127" spans="1:10" ht="12.75" customHeight="1" x14ac:dyDescent="0.25">
      <c r="A127" s="24" t="s">
        <v>220</v>
      </c>
      <c r="B127" s="25" t="s">
        <v>4</v>
      </c>
      <c r="C127" s="26">
        <v>13652403.949999999</v>
      </c>
      <c r="D127" s="26">
        <v>0</v>
      </c>
      <c r="E127" s="26"/>
      <c r="F127" s="27">
        <f t="shared" si="6"/>
        <v>0</v>
      </c>
      <c r="G127" s="27" t="str">
        <f t="shared" si="7"/>
        <v>x</v>
      </c>
      <c r="H127" s="28">
        <f t="shared" si="8"/>
        <v>-13652403.949999999</v>
      </c>
      <c r="J127" s="39"/>
    </row>
    <row r="128" spans="1:10" ht="12.75" customHeight="1" x14ac:dyDescent="0.25">
      <c r="A128" s="24" t="s">
        <v>221</v>
      </c>
      <c r="B128" s="25" t="s">
        <v>5</v>
      </c>
      <c r="C128" s="26">
        <v>103592.02</v>
      </c>
      <c r="D128" s="26">
        <v>0</v>
      </c>
      <c r="E128" s="26"/>
      <c r="F128" s="27">
        <f t="shared" si="6"/>
        <v>0</v>
      </c>
      <c r="G128" s="27" t="str">
        <f t="shared" si="7"/>
        <v>x</v>
      </c>
      <c r="H128" s="28">
        <f t="shared" si="8"/>
        <v>-103592.02</v>
      </c>
      <c r="J128" s="39"/>
    </row>
    <row r="129" spans="1:10" ht="12.75" customHeight="1" x14ac:dyDescent="0.25">
      <c r="A129" s="22" t="s">
        <v>270</v>
      </c>
      <c r="B129" s="17" t="s">
        <v>55</v>
      </c>
      <c r="C129" s="18">
        <v>5142131.62</v>
      </c>
      <c r="D129" s="18">
        <v>0</v>
      </c>
      <c r="E129" s="18"/>
      <c r="F129" s="19">
        <f t="shared" si="6"/>
        <v>0</v>
      </c>
      <c r="G129" s="19" t="str">
        <f t="shared" si="7"/>
        <v>x</v>
      </c>
      <c r="H129" s="20">
        <f t="shared" si="8"/>
        <v>-5142131.62</v>
      </c>
      <c r="J129" s="39"/>
    </row>
    <row r="130" spans="1:10" ht="12.75" customHeight="1" x14ac:dyDescent="0.25">
      <c r="A130" s="24" t="s">
        <v>220</v>
      </c>
      <c r="B130" s="25" t="s">
        <v>4</v>
      </c>
      <c r="C130" s="26">
        <v>5134631.62</v>
      </c>
      <c r="D130" s="26">
        <v>0</v>
      </c>
      <c r="E130" s="26"/>
      <c r="F130" s="27">
        <f t="shared" si="6"/>
        <v>0</v>
      </c>
      <c r="G130" s="27" t="str">
        <f t="shared" si="7"/>
        <v>x</v>
      </c>
      <c r="H130" s="28">
        <f t="shared" si="8"/>
        <v>-5134631.62</v>
      </c>
      <c r="J130" s="39"/>
    </row>
    <row r="131" spans="1:10" ht="12.75" customHeight="1" x14ac:dyDescent="0.25">
      <c r="A131" s="24" t="s">
        <v>221</v>
      </c>
      <c r="B131" s="25" t="s">
        <v>5</v>
      </c>
      <c r="C131" s="26">
        <v>7500</v>
      </c>
      <c r="D131" s="26">
        <v>0</v>
      </c>
      <c r="E131" s="26"/>
      <c r="F131" s="27">
        <f t="shared" ref="F131" si="9">IF(C131=0,"x",E131/C131*100)</f>
        <v>0</v>
      </c>
      <c r="G131" s="27" t="str">
        <f t="shared" ref="G131" si="10">IF(D131=0,"x",E131/D131*100)</f>
        <v>x</v>
      </c>
      <c r="H131" s="28">
        <f t="shared" ref="H131" si="11">+E131-C131</f>
        <v>-7500</v>
      </c>
      <c r="J131" s="39"/>
    </row>
    <row r="132" spans="1:10" ht="12.75" customHeight="1" x14ac:dyDescent="0.25">
      <c r="A132" s="22" t="s">
        <v>271</v>
      </c>
      <c r="B132" s="17" t="s">
        <v>56</v>
      </c>
      <c r="C132" s="18">
        <v>98682921.459999993</v>
      </c>
      <c r="D132" s="18">
        <v>293070302</v>
      </c>
      <c r="E132" s="18">
        <v>104141344.34</v>
      </c>
      <c r="F132" s="19">
        <f t="shared" si="6"/>
        <v>105.53127410421521</v>
      </c>
      <c r="G132" s="19">
        <f t="shared" si="7"/>
        <v>35.534594815410536</v>
      </c>
      <c r="H132" s="20">
        <f t="shared" si="8"/>
        <v>5458422.8800000101</v>
      </c>
      <c r="J132" s="39"/>
    </row>
    <row r="133" spans="1:10" ht="12.75" customHeight="1" x14ac:dyDescent="0.25">
      <c r="A133" s="24" t="s">
        <v>220</v>
      </c>
      <c r="B133" s="25" t="s">
        <v>4</v>
      </c>
      <c r="C133" s="26">
        <v>98095991.010000005</v>
      </c>
      <c r="D133" s="26">
        <v>286727302</v>
      </c>
      <c r="E133" s="26">
        <v>104096909.08</v>
      </c>
      <c r="F133" s="27">
        <f t="shared" si="6"/>
        <v>106.11739379786505</v>
      </c>
      <c r="G133" s="27">
        <f t="shared" si="7"/>
        <v>36.305196036057978</v>
      </c>
      <c r="H133" s="28">
        <f t="shared" si="8"/>
        <v>6000918.0699999928</v>
      </c>
      <c r="J133" s="39"/>
    </row>
    <row r="134" spans="1:10" ht="12.75" customHeight="1" x14ac:dyDescent="0.25">
      <c r="A134" s="24" t="s">
        <v>221</v>
      </c>
      <c r="B134" s="25" t="s">
        <v>5</v>
      </c>
      <c r="C134" s="26">
        <v>586930.44999999995</v>
      </c>
      <c r="D134" s="26">
        <v>6343000</v>
      </c>
      <c r="E134" s="26">
        <v>44435.26</v>
      </c>
      <c r="F134" s="27">
        <f t="shared" si="6"/>
        <v>7.5707879868900996</v>
      </c>
      <c r="G134" s="27">
        <f t="shared" si="7"/>
        <v>0.7005401229702034</v>
      </c>
      <c r="H134" s="28">
        <f t="shared" si="8"/>
        <v>-542495.18999999994</v>
      </c>
      <c r="J134" s="39"/>
    </row>
    <row r="135" spans="1:10" ht="12.75" customHeight="1" x14ac:dyDescent="0.25">
      <c r="A135" s="22" t="s">
        <v>272</v>
      </c>
      <c r="B135" s="17" t="s">
        <v>57</v>
      </c>
      <c r="C135" s="18">
        <v>45864614.5</v>
      </c>
      <c r="D135" s="18">
        <v>0</v>
      </c>
      <c r="E135" s="18"/>
      <c r="F135" s="19">
        <f t="shared" si="6"/>
        <v>0</v>
      </c>
      <c r="G135" s="19" t="str">
        <f t="shared" si="7"/>
        <v>x</v>
      </c>
      <c r="H135" s="20">
        <f t="shared" si="8"/>
        <v>-45864614.5</v>
      </c>
      <c r="J135" s="39"/>
    </row>
    <row r="136" spans="1:10" ht="12.75" customHeight="1" x14ac:dyDescent="0.25">
      <c r="A136" s="24" t="s">
        <v>220</v>
      </c>
      <c r="B136" s="25" t="s">
        <v>4</v>
      </c>
      <c r="C136" s="26">
        <v>43718980.109999999</v>
      </c>
      <c r="D136" s="26">
        <v>0</v>
      </c>
      <c r="E136" s="26"/>
      <c r="F136" s="27">
        <f t="shared" si="6"/>
        <v>0</v>
      </c>
      <c r="G136" s="27" t="str">
        <f t="shared" si="7"/>
        <v>x</v>
      </c>
      <c r="H136" s="28">
        <f t="shared" si="8"/>
        <v>-43718980.109999999</v>
      </c>
      <c r="J136" s="39"/>
    </row>
    <row r="137" spans="1:10" ht="12.75" customHeight="1" x14ac:dyDescent="0.25">
      <c r="A137" s="24" t="s">
        <v>221</v>
      </c>
      <c r="B137" s="25" t="s">
        <v>5</v>
      </c>
      <c r="C137" s="26">
        <v>2145634.39</v>
      </c>
      <c r="D137" s="26">
        <v>0</v>
      </c>
      <c r="E137" s="26"/>
      <c r="F137" s="27">
        <f t="shared" ref="F137" si="12">IF(C137=0,"x",E137/C137*100)</f>
        <v>0</v>
      </c>
      <c r="G137" s="27" t="str">
        <f t="shared" ref="G137" si="13">IF(D137=0,"x",E137/D137*100)</f>
        <v>x</v>
      </c>
      <c r="H137" s="28">
        <f t="shared" ref="H137" si="14">+E137-C137</f>
        <v>-2145634.39</v>
      </c>
      <c r="J137" s="39"/>
    </row>
    <row r="138" spans="1:10" ht="12.75" customHeight="1" x14ac:dyDescent="0.25">
      <c r="A138" s="16" t="s">
        <v>273</v>
      </c>
      <c r="B138" s="17" t="s">
        <v>58</v>
      </c>
      <c r="C138" s="18">
        <v>373316958.63999999</v>
      </c>
      <c r="D138" s="18">
        <v>1315277709</v>
      </c>
      <c r="E138" s="18">
        <v>403532081.33999997</v>
      </c>
      <c r="F138" s="19">
        <f t="shared" si="6"/>
        <v>108.09369143316559</v>
      </c>
      <c r="G138" s="19">
        <f t="shared" si="7"/>
        <v>30.680371040941896</v>
      </c>
      <c r="H138" s="20">
        <f t="shared" si="8"/>
        <v>30215122.699999988</v>
      </c>
      <c r="J138" s="39"/>
    </row>
    <row r="139" spans="1:10" ht="12.75" customHeight="1" x14ac:dyDescent="0.25">
      <c r="A139" s="22" t="s">
        <v>274</v>
      </c>
      <c r="B139" s="17" t="s">
        <v>59</v>
      </c>
      <c r="C139" s="18">
        <v>362731713.43000001</v>
      </c>
      <c r="D139" s="18">
        <v>1269388209</v>
      </c>
      <c r="E139" s="18">
        <v>389800875.26999998</v>
      </c>
      <c r="F139" s="19">
        <f t="shared" si="6"/>
        <v>107.46258483550648</v>
      </c>
      <c r="G139" s="19">
        <f t="shared" si="7"/>
        <v>30.707775013687716</v>
      </c>
      <c r="H139" s="20">
        <f t="shared" si="8"/>
        <v>27069161.839999974</v>
      </c>
      <c r="J139" s="39"/>
    </row>
    <row r="140" spans="1:10" ht="12.75" customHeight="1" x14ac:dyDescent="0.25">
      <c r="A140" s="24" t="s">
        <v>220</v>
      </c>
      <c r="B140" s="25" t="s">
        <v>4</v>
      </c>
      <c r="C140" s="26">
        <v>360502239.19</v>
      </c>
      <c r="D140" s="26">
        <v>1087906047</v>
      </c>
      <c r="E140" s="26">
        <v>378262988.19</v>
      </c>
      <c r="F140" s="27">
        <f t="shared" si="6"/>
        <v>104.92666815049638</v>
      </c>
      <c r="G140" s="27">
        <f t="shared" si="7"/>
        <v>34.769821275752136</v>
      </c>
      <c r="H140" s="28">
        <f t="shared" si="8"/>
        <v>17760749</v>
      </c>
      <c r="J140" s="39"/>
    </row>
    <row r="141" spans="1:10" ht="12.75" customHeight="1" x14ac:dyDescent="0.25">
      <c r="A141" s="24" t="s">
        <v>221</v>
      </c>
      <c r="B141" s="25" t="s">
        <v>5</v>
      </c>
      <c r="C141" s="26">
        <v>2229474.2400000002</v>
      </c>
      <c r="D141" s="26">
        <v>181482162</v>
      </c>
      <c r="E141" s="26">
        <v>11537887.08</v>
      </c>
      <c r="F141" s="27">
        <f t="shared" si="6"/>
        <v>517.5160525739019</v>
      </c>
      <c r="G141" s="27">
        <f t="shared" si="7"/>
        <v>6.3575874085079507</v>
      </c>
      <c r="H141" s="28">
        <f t="shared" si="8"/>
        <v>9308412.8399999999</v>
      </c>
      <c r="J141" s="39"/>
    </row>
    <row r="142" spans="1:10" ht="12.75" customHeight="1" x14ac:dyDescent="0.25">
      <c r="A142" s="22" t="s">
        <v>275</v>
      </c>
      <c r="B142" s="17" t="s">
        <v>60</v>
      </c>
      <c r="C142" s="18">
        <v>7787744.2800000003</v>
      </c>
      <c r="D142" s="18">
        <v>36084000</v>
      </c>
      <c r="E142" s="18">
        <v>10357143.17</v>
      </c>
      <c r="F142" s="19">
        <f t="shared" si="6"/>
        <v>132.99285130096749</v>
      </c>
      <c r="G142" s="19">
        <f t="shared" si="7"/>
        <v>28.702868778405943</v>
      </c>
      <c r="H142" s="20">
        <f t="shared" si="8"/>
        <v>2569398.8899999997</v>
      </c>
      <c r="J142" s="39"/>
    </row>
    <row r="143" spans="1:10" ht="12.75" customHeight="1" x14ac:dyDescent="0.25">
      <c r="A143" s="24" t="s">
        <v>220</v>
      </c>
      <c r="B143" s="25" t="s">
        <v>4</v>
      </c>
      <c r="C143" s="26">
        <v>7771526.7800000003</v>
      </c>
      <c r="D143" s="26">
        <v>30729000</v>
      </c>
      <c r="E143" s="26">
        <v>10189931.310000001</v>
      </c>
      <c r="F143" s="27">
        <f t="shared" si="6"/>
        <v>131.11878268532456</v>
      </c>
      <c r="G143" s="27">
        <f t="shared" si="7"/>
        <v>33.160634286830032</v>
      </c>
      <c r="H143" s="28">
        <f t="shared" si="8"/>
        <v>2418404.5300000003</v>
      </c>
      <c r="J143" s="39"/>
    </row>
    <row r="144" spans="1:10" ht="12.75" customHeight="1" x14ac:dyDescent="0.25">
      <c r="A144" s="24" t="s">
        <v>221</v>
      </c>
      <c r="B144" s="25" t="s">
        <v>5</v>
      </c>
      <c r="C144" s="26">
        <v>16217.5</v>
      </c>
      <c r="D144" s="26">
        <v>5355000</v>
      </c>
      <c r="E144" s="26">
        <v>167211.85999999999</v>
      </c>
      <c r="F144" s="27">
        <f t="shared" si="6"/>
        <v>1031.0581778942499</v>
      </c>
      <c r="G144" s="27">
        <f t="shared" si="7"/>
        <v>3.1225370681605971</v>
      </c>
      <c r="H144" s="28">
        <f t="shared" si="8"/>
        <v>150994.35999999999</v>
      </c>
      <c r="J144" s="39"/>
    </row>
    <row r="145" spans="1:10" ht="12.75" customHeight="1" x14ac:dyDescent="0.25">
      <c r="A145" s="22" t="s">
        <v>276</v>
      </c>
      <c r="B145" s="17" t="s">
        <v>61</v>
      </c>
      <c r="C145" s="18">
        <v>2797500.93</v>
      </c>
      <c r="D145" s="18">
        <v>9805500</v>
      </c>
      <c r="E145" s="18">
        <v>3374062.9</v>
      </c>
      <c r="F145" s="19">
        <f t="shared" si="6"/>
        <v>120.60989377401208</v>
      </c>
      <c r="G145" s="19">
        <f t="shared" si="7"/>
        <v>34.409901585844679</v>
      </c>
      <c r="H145" s="20">
        <f t="shared" si="8"/>
        <v>576561.96999999974</v>
      </c>
      <c r="J145" s="39"/>
    </row>
    <row r="146" spans="1:10" ht="12.75" customHeight="1" x14ac:dyDescent="0.25">
      <c r="A146" s="24" t="s">
        <v>220</v>
      </c>
      <c r="B146" s="25" t="s">
        <v>4</v>
      </c>
      <c r="C146" s="26">
        <v>2609498.77</v>
      </c>
      <c r="D146" s="26">
        <v>9043000</v>
      </c>
      <c r="E146" s="26">
        <v>3138765</v>
      </c>
      <c r="F146" s="27">
        <f t="shared" si="6"/>
        <v>120.28229467224467</v>
      </c>
      <c r="G146" s="27">
        <f t="shared" si="7"/>
        <v>34.709333185889641</v>
      </c>
      <c r="H146" s="28">
        <f t="shared" si="8"/>
        <v>529266.23</v>
      </c>
      <c r="J146" s="39"/>
    </row>
    <row r="147" spans="1:10" ht="12.75" customHeight="1" x14ac:dyDescent="0.25">
      <c r="A147" s="24" t="s">
        <v>221</v>
      </c>
      <c r="B147" s="25" t="s">
        <v>5</v>
      </c>
      <c r="C147" s="26">
        <v>188002.16</v>
      </c>
      <c r="D147" s="26">
        <v>762500</v>
      </c>
      <c r="E147" s="26">
        <v>235297.9</v>
      </c>
      <c r="F147" s="27">
        <f t="shared" si="6"/>
        <v>125.15701947254223</v>
      </c>
      <c r="G147" s="27">
        <f t="shared" si="7"/>
        <v>30.858740983606559</v>
      </c>
      <c r="H147" s="28">
        <f t="shared" si="8"/>
        <v>47295.739999999991</v>
      </c>
      <c r="J147" s="39"/>
    </row>
    <row r="148" spans="1:10" ht="12.75" customHeight="1" x14ac:dyDescent="0.25">
      <c r="A148" s="16" t="s">
        <v>277</v>
      </c>
      <c r="B148" s="17" t="s">
        <v>62</v>
      </c>
      <c r="C148" s="18">
        <v>271304948.62</v>
      </c>
      <c r="D148" s="18">
        <v>890635318</v>
      </c>
      <c r="E148" s="18">
        <v>272019038.05000001</v>
      </c>
      <c r="F148" s="19">
        <f t="shared" si="6"/>
        <v>100.26320545704463</v>
      </c>
      <c r="G148" s="19">
        <f t="shared" si="7"/>
        <v>30.542134648426327</v>
      </c>
      <c r="H148" s="20">
        <f t="shared" si="8"/>
        <v>714089.43000000715</v>
      </c>
      <c r="J148" s="39"/>
    </row>
    <row r="149" spans="1:10" ht="12.75" customHeight="1" x14ac:dyDescent="0.25">
      <c r="A149" s="22" t="s">
        <v>278</v>
      </c>
      <c r="B149" s="17" t="s">
        <v>63</v>
      </c>
      <c r="C149" s="18">
        <v>271304948.62</v>
      </c>
      <c r="D149" s="18">
        <v>890635318</v>
      </c>
      <c r="E149" s="18">
        <v>272019038.05000001</v>
      </c>
      <c r="F149" s="19">
        <f t="shared" si="6"/>
        <v>100.26320545704463</v>
      </c>
      <c r="G149" s="19">
        <f t="shared" si="7"/>
        <v>30.542134648426327</v>
      </c>
      <c r="H149" s="20">
        <f t="shared" si="8"/>
        <v>714089.43000000715</v>
      </c>
      <c r="J149" s="39"/>
    </row>
    <row r="150" spans="1:10" ht="12.75" customHeight="1" x14ac:dyDescent="0.25">
      <c r="A150" s="24" t="s">
        <v>220</v>
      </c>
      <c r="B150" s="25" t="s">
        <v>4</v>
      </c>
      <c r="C150" s="26">
        <v>269619623.08999997</v>
      </c>
      <c r="D150" s="26">
        <v>794124391</v>
      </c>
      <c r="E150" s="26">
        <v>270162760.56999999</v>
      </c>
      <c r="F150" s="27">
        <f t="shared" si="6"/>
        <v>100.20144582718993</v>
      </c>
      <c r="G150" s="27">
        <f t="shared" si="7"/>
        <v>34.02020686328472</v>
      </c>
      <c r="H150" s="28">
        <f t="shared" si="8"/>
        <v>543137.48000001907</v>
      </c>
      <c r="J150" s="39"/>
    </row>
    <row r="151" spans="1:10" ht="12.75" customHeight="1" x14ac:dyDescent="0.25">
      <c r="A151" s="24" t="s">
        <v>221</v>
      </c>
      <c r="B151" s="25" t="s">
        <v>5</v>
      </c>
      <c r="C151" s="26">
        <v>1685325.53</v>
      </c>
      <c r="D151" s="26">
        <v>96510927</v>
      </c>
      <c r="E151" s="26">
        <v>1856277.48</v>
      </c>
      <c r="F151" s="27">
        <f t="shared" si="6"/>
        <v>110.14355665756752</v>
      </c>
      <c r="G151" s="27">
        <f t="shared" si="7"/>
        <v>1.9233858151626708</v>
      </c>
      <c r="H151" s="28">
        <f t="shared" si="8"/>
        <v>170951.94999999995</v>
      </c>
      <c r="J151" s="39"/>
    </row>
    <row r="152" spans="1:10" ht="12.75" customHeight="1" x14ac:dyDescent="0.25">
      <c r="A152" s="16" t="s">
        <v>279</v>
      </c>
      <c r="B152" s="17" t="s">
        <v>64</v>
      </c>
      <c r="C152" s="18">
        <v>596853756.80999994</v>
      </c>
      <c r="D152" s="18">
        <v>1975584921</v>
      </c>
      <c r="E152" s="18">
        <v>489947758.54000002</v>
      </c>
      <c r="F152" s="19">
        <f t="shared" si="6"/>
        <v>82.088409924504845</v>
      </c>
      <c r="G152" s="19">
        <f t="shared" si="7"/>
        <v>24.800136573830432</v>
      </c>
      <c r="H152" s="20">
        <f t="shared" si="8"/>
        <v>-106905998.26999992</v>
      </c>
      <c r="J152" s="39"/>
    </row>
    <row r="153" spans="1:10" ht="12.75" customHeight="1" x14ac:dyDescent="0.25">
      <c r="A153" s="22" t="s">
        <v>280</v>
      </c>
      <c r="B153" s="17" t="s">
        <v>65</v>
      </c>
      <c r="C153" s="18">
        <v>522000191.18000001</v>
      </c>
      <c r="D153" s="18">
        <v>1731786157</v>
      </c>
      <c r="E153" s="18">
        <v>409296268.44999999</v>
      </c>
      <c r="F153" s="19">
        <f t="shared" si="6"/>
        <v>78.409218112501293</v>
      </c>
      <c r="G153" s="19">
        <f t="shared" si="7"/>
        <v>23.63434231158368</v>
      </c>
      <c r="H153" s="20">
        <f t="shared" si="8"/>
        <v>-112703922.73000002</v>
      </c>
      <c r="J153" s="39"/>
    </row>
    <row r="154" spans="1:10" ht="12.75" customHeight="1" x14ac:dyDescent="0.25">
      <c r="A154" s="24" t="s">
        <v>220</v>
      </c>
      <c r="B154" s="25" t="s">
        <v>4</v>
      </c>
      <c r="C154" s="26">
        <v>520242638.06999999</v>
      </c>
      <c r="D154" s="26">
        <v>1612154157</v>
      </c>
      <c r="E154" s="26">
        <v>408987361.92000002</v>
      </c>
      <c r="F154" s="27">
        <f t="shared" si="6"/>
        <v>78.614733201658439</v>
      </c>
      <c r="G154" s="27">
        <f t="shared" si="7"/>
        <v>25.368998376747665</v>
      </c>
      <c r="H154" s="28">
        <f t="shared" si="8"/>
        <v>-111255276.14999998</v>
      </c>
      <c r="J154" s="39"/>
    </row>
    <row r="155" spans="1:10" ht="12.75" customHeight="1" x14ac:dyDescent="0.25">
      <c r="A155" s="24" t="s">
        <v>221</v>
      </c>
      <c r="B155" s="25" t="s">
        <v>5</v>
      </c>
      <c r="C155" s="26">
        <v>1757553.11</v>
      </c>
      <c r="D155" s="26">
        <v>119632000</v>
      </c>
      <c r="E155" s="26">
        <v>308906.53000000003</v>
      </c>
      <c r="F155" s="27">
        <f t="shared" si="6"/>
        <v>17.575942840213802</v>
      </c>
      <c r="G155" s="27">
        <f t="shared" si="7"/>
        <v>0.25821396449110612</v>
      </c>
      <c r="H155" s="28">
        <f t="shared" si="8"/>
        <v>-1448646.58</v>
      </c>
      <c r="J155" s="39"/>
    </row>
    <row r="156" spans="1:10" ht="12.75" customHeight="1" x14ac:dyDescent="0.25">
      <c r="A156" s="22" t="s">
        <v>281</v>
      </c>
      <c r="B156" s="17" t="s">
        <v>66</v>
      </c>
      <c r="C156" s="18">
        <v>32557517.66</v>
      </c>
      <c r="D156" s="18">
        <v>60650000</v>
      </c>
      <c r="E156" s="18">
        <v>35064823.490000002</v>
      </c>
      <c r="F156" s="19">
        <f t="shared" si="6"/>
        <v>107.70115785909707</v>
      </c>
      <c r="G156" s="19">
        <f t="shared" si="7"/>
        <v>57.815042852431986</v>
      </c>
      <c r="H156" s="20">
        <f t="shared" si="8"/>
        <v>2507305.8300000019</v>
      </c>
      <c r="J156" s="39"/>
    </row>
    <row r="157" spans="1:10" ht="12.75" customHeight="1" x14ac:dyDescent="0.25">
      <c r="A157" s="24" t="s">
        <v>220</v>
      </c>
      <c r="B157" s="25" t="s">
        <v>4</v>
      </c>
      <c r="C157" s="26">
        <v>7161273.4500000002</v>
      </c>
      <c r="D157" s="26">
        <v>19135000</v>
      </c>
      <c r="E157" s="26">
        <v>8558011.1899999995</v>
      </c>
      <c r="F157" s="27">
        <f t="shared" si="6"/>
        <v>119.50404142157144</v>
      </c>
      <c r="G157" s="27">
        <f t="shared" si="7"/>
        <v>44.724385628429573</v>
      </c>
      <c r="H157" s="28">
        <f t="shared" si="8"/>
        <v>1396737.7399999993</v>
      </c>
      <c r="J157" s="39"/>
    </row>
    <row r="158" spans="1:10" ht="12.75" customHeight="1" x14ac:dyDescent="0.25">
      <c r="A158" s="24" t="s">
        <v>221</v>
      </c>
      <c r="B158" s="25" t="s">
        <v>5</v>
      </c>
      <c r="C158" s="26">
        <v>25396244.210000001</v>
      </c>
      <c r="D158" s="26">
        <v>41515000</v>
      </c>
      <c r="E158" s="26">
        <v>26506812.300000001</v>
      </c>
      <c r="F158" s="27">
        <f t="shared" si="6"/>
        <v>104.37296192624697</v>
      </c>
      <c r="G158" s="27">
        <f t="shared" si="7"/>
        <v>63.84875900277008</v>
      </c>
      <c r="H158" s="28">
        <f t="shared" si="8"/>
        <v>1110568.0899999999</v>
      </c>
      <c r="J158" s="39"/>
    </row>
    <row r="159" spans="1:10" ht="12.75" customHeight="1" x14ac:dyDescent="0.25">
      <c r="A159" s="22" t="s">
        <v>282</v>
      </c>
      <c r="B159" s="17" t="s">
        <v>67</v>
      </c>
      <c r="C159" s="18">
        <v>6149423.1200000001</v>
      </c>
      <c r="D159" s="18">
        <v>17921283</v>
      </c>
      <c r="E159" s="18">
        <v>6282829.7999999998</v>
      </c>
      <c r="F159" s="19">
        <f t="shared" si="6"/>
        <v>102.1694178038606</v>
      </c>
      <c r="G159" s="19">
        <f t="shared" si="7"/>
        <v>35.05792414527464</v>
      </c>
      <c r="H159" s="20">
        <f t="shared" si="8"/>
        <v>133406.6799999997</v>
      </c>
      <c r="J159" s="39"/>
    </row>
    <row r="160" spans="1:10" ht="12.75" customHeight="1" x14ac:dyDescent="0.25">
      <c r="A160" s="24" t="s">
        <v>220</v>
      </c>
      <c r="B160" s="25" t="s">
        <v>4</v>
      </c>
      <c r="C160" s="26">
        <v>6091586.8700000001</v>
      </c>
      <c r="D160" s="26">
        <v>17123582</v>
      </c>
      <c r="E160" s="26">
        <v>6248291.7300000004</v>
      </c>
      <c r="F160" s="27">
        <f t="shared" si="6"/>
        <v>102.57248009991852</v>
      </c>
      <c r="G160" s="27">
        <f t="shared" si="7"/>
        <v>36.489396494261541</v>
      </c>
      <c r="H160" s="28">
        <f t="shared" si="8"/>
        <v>156704.86000000034</v>
      </c>
      <c r="J160" s="39"/>
    </row>
    <row r="161" spans="1:10" ht="12.75" customHeight="1" x14ac:dyDescent="0.25">
      <c r="A161" s="24" t="s">
        <v>221</v>
      </c>
      <c r="B161" s="25" t="s">
        <v>5</v>
      </c>
      <c r="C161" s="26">
        <v>57836.25</v>
      </c>
      <c r="D161" s="26">
        <v>797701</v>
      </c>
      <c r="E161" s="26">
        <v>34538.07</v>
      </c>
      <c r="F161" s="27">
        <f t="shared" si="6"/>
        <v>59.716994099721198</v>
      </c>
      <c r="G161" s="27">
        <f t="shared" si="7"/>
        <v>4.3297012289065702</v>
      </c>
      <c r="H161" s="28">
        <f t="shared" si="8"/>
        <v>-23298.18</v>
      </c>
      <c r="J161" s="39"/>
    </row>
    <row r="162" spans="1:10" ht="12.75" customHeight="1" x14ac:dyDescent="0.25">
      <c r="A162" s="22" t="s">
        <v>283</v>
      </c>
      <c r="B162" s="17" t="s">
        <v>68</v>
      </c>
      <c r="C162" s="18">
        <v>3343617.9</v>
      </c>
      <c r="D162" s="18">
        <v>10854326</v>
      </c>
      <c r="E162" s="18">
        <v>2967602.48</v>
      </c>
      <c r="F162" s="19">
        <f t="shared" si="6"/>
        <v>88.754234746739456</v>
      </c>
      <c r="G162" s="19">
        <f t="shared" si="7"/>
        <v>27.340274099009005</v>
      </c>
      <c r="H162" s="20">
        <f t="shared" si="8"/>
        <v>-376015.41999999993</v>
      </c>
      <c r="J162" s="39"/>
    </row>
    <row r="163" spans="1:10" ht="12.75" customHeight="1" x14ac:dyDescent="0.25">
      <c r="A163" s="24" t="s">
        <v>220</v>
      </c>
      <c r="B163" s="25" t="s">
        <v>4</v>
      </c>
      <c r="C163" s="26">
        <v>3322148.31</v>
      </c>
      <c r="D163" s="26">
        <v>10558326</v>
      </c>
      <c r="E163" s="26">
        <v>2951123.62</v>
      </c>
      <c r="F163" s="27">
        <f t="shared" si="6"/>
        <v>88.831784273953744</v>
      </c>
      <c r="G163" s="27">
        <f t="shared" si="7"/>
        <v>27.950677219097042</v>
      </c>
      <c r="H163" s="28">
        <f t="shared" si="8"/>
        <v>-371024.68999999994</v>
      </c>
      <c r="J163" s="39"/>
    </row>
    <row r="164" spans="1:10" ht="12.75" customHeight="1" x14ac:dyDescent="0.25">
      <c r="A164" s="24" t="s">
        <v>221</v>
      </c>
      <c r="B164" s="25" t="s">
        <v>5</v>
      </c>
      <c r="C164" s="26">
        <v>21469.59</v>
      </c>
      <c r="D164" s="26">
        <v>296000</v>
      </c>
      <c r="E164" s="26">
        <v>16478.86</v>
      </c>
      <c r="F164" s="27">
        <f t="shared" si="6"/>
        <v>76.754423349491077</v>
      </c>
      <c r="G164" s="27">
        <f t="shared" si="7"/>
        <v>5.5671824324324328</v>
      </c>
      <c r="H164" s="28">
        <f t="shared" si="8"/>
        <v>-4990.7299999999996</v>
      </c>
      <c r="J164" s="39"/>
    </row>
    <row r="165" spans="1:10" ht="12.75" customHeight="1" x14ac:dyDescent="0.25">
      <c r="A165" s="22" t="s">
        <v>284</v>
      </c>
      <c r="B165" s="17" t="s">
        <v>69</v>
      </c>
      <c r="C165" s="18">
        <v>3109865.68</v>
      </c>
      <c r="D165" s="18">
        <v>8360000</v>
      </c>
      <c r="E165" s="18">
        <v>3626122.07</v>
      </c>
      <c r="F165" s="19">
        <f t="shared" si="6"/>
        <v>116.60060089797832</v>
      </c>
      <c r="G165" s="19">
        <f t="shared" si="7"/>
        <v>43.374665909090908</v>
      </c>
      <c r="H165" s="20">
        <f t="shared" si="8"/>
        <v>516256.38999999966</v>
      </c>
      <c r="J165" s="39"/>
    </row>
    <row r="166" spans="1:10" ht="12.75" customHeight="1" x14ac:dyDescent="0.25">
      <c r="A166" s="24" t="s">
        <v>220</v>
      </c>
      <c r="B166" s="25" t="s">
        <v>4</v>
      </c>
      <c r="C166" s="26">
        <v>3100865.68</v>
      </c>
      <c r="D166" s="26">
        <v>8175000</v>
      </c>
      <c r="E166" s="26">
        <v>3608046.06</v>
      </c>
      <c r="F166" s="27">
        <f t="shared" si="6"/>
        <v>116.35608995485416</v>
      </c>
      <c r="G166" s="27">
        <f t="shared" si="7"/>
        <v>44.135120000000001</v>
      </c>
      <c r="H166" s="28">
        <f t="shared" si="8"/>
        <v>507180.37999999989</v>
      </c>
      <c r="J166" s="39"/>
    </row>
    <row r="167" spans="1:10" ht="12.75" customHeight="1" x14ac:dyDescent="0.25">
      <c r="A167" s="24" t="s">
        <v>221</v>
      </c>
      <c r="B167" s="25" t="s">
        <v>5</v>
      </c>
      <c r="C167" s="26">
        <v>9000</v>
      </c>
      <c r="D167" s="26">
        <v>185000</v>
      </c>
      <c r="E167" s="26">
        <v>18076.009999999998</v>
      </c>
      <c r="F167" s="27">
        <f t="shared" si="6"/>
        <v>200.84455555555553</v>
      </c>
      <c r="G167" s="27">
        <f t="shared" si="7"/>
        <v>9.7708162162162164</v>
      </c>
      <c r="H167" s="28">
        <f t="shared" si="8"/>
        <v>9076.0099999999984</v>
      </c>
      <c r="J167" s="39"/>
    </row>
    <row r="168" spans="1:10" ht="12.75" customHeight="1" x14ac:dyDescent="0.25">
      <c r="A168" s="22" t="s">
        <v>285</v>
      </c>
      <c r="B168" s="17" t="s">
        <v>70</v>
      </c>
      <c r="C168" s="30">
        <v>25530098.170000002</v>
      </c>
      <c r="D168" s="18">
        <v>146013155</v>
      </c>
      <c r="E168" s="18">
        <v>32710112.25</v>
      </c>
      <c r="F168" s="19">
        <f t="shared" si="6"/>
        <v>128.1237229570747</v>
      </c>
      <c r="G168" s="19">
        <f t="shared" si="7"/>
        <v>22.402167975892308</v>
      </c>
      <c r="H168" s="20">
        <f t="shared" si="8"/>
        <v>7180014.0799999982</v>
      </c>
      <c r="J168" s="39"/>
    </row>
    <row r="169" spans="1:10" ht="12.75" customHeight="1" x14ac:dyDescent="0.25">
      <c r="A169" s="24" t="s">
        <v>220</v>
      </c>
      <c r="B169" s="25" t="s">
        <v>4</v>
      </c>
      <c r="C169" s="26">
        <v>24574253.82</v>
      </c>
      <c r="D169" s="26">
        <v>142760255</v>
      </c>
      <c r="E169" s="26">
        <v>32624825.190000001</v>
      </c>
      <c r="F169" s="27">
        <f t="shared" si="6"/>
        <v>132.76018644947814</v>
      </c>
      <c r="G169" s="27">
        <f t="shared" si="7"/>
        <v>22.852876796836767</v>
      </c>
      <c r="H169" s="28">
        <f t="shared" si="8"/>
        <v>8050571.370000001</v>
      </c>
      <c r="J169" s="39"/>
    </row>
    <row r="170" spans="1:10" ht="12.75" customHeight="1" x14ac:dyDescent="0.25">
      <c r="A170" s="24" t="s">
        <v>221</v>
      </c>
      <c r="B170" s="25" t="s">
        <v>5</v>
      </c>
      <c r="C170" s="26">
        <v>955844.35</v>
      </c>
      <c r="D170" s="26">
        <v>3252900</v>
      </c>
      <c r="E170" s="26">
        <v>85287.06</v>
      </c>
      <c r="F170" s="27">
        <f t="shared" si="6"/>
        <v>8.9226933234474828</v>
      </c>
      <c r="G170" s="27">
        <f t="shared" si="7"/>
        <v>2.6218777091210921</v>
      </c>
      <c r="H170" s="28">
        <f t="shared" si="8"/>
        <v>-870557.29</v>
      </c>
      <c r="J170" s="39"/>
    </row>
    <row r="171" spans="1:10" ht="12.75" customHeight="1" x14ac:dyDescent="0.25">
      <c r="A171" s="22" t="s">
        <v>286</v>
      </c>
      <c r="B171" s="17" t="s">
        <v>71</v>
      </c>
      <c r="C171" s="18">
        <v>607533.64</v>
      </c>
      <c r="D171" s="18">
        <v>0</v>
      </c>
      <c r="E171" s="18"/>
      <c r="F171" s="19">
        <f t="shared" si="6"/>
        <v>0</v>
      </c>
      <c r="G171" s="19" t="str">
        <f t="shared" si="7"/>
        <v>x</v>
      </c>
      <c r="H171" s="20">
        <f t="shared" si="8"/>
        <v>-607533.64</v>
      </c>
      <c r="J171" s="39"/>
    </row>
    <row r="172" spans="1:10" ht="12.75" customHeight="1" x14ac:dyDescent="0.25">
      <c r="A172" s="24" t="s">
        <v>220</v>
      </c>
      <c r="B172" s="25" t="s">
        <v>4</v>
      </c>
      <c r="C172" s="26">
        <v>604127.39</v>
      </c>
      <c r="D172" s="26">
        <v>0</v>
      </c>
      <c r="E172" s="26"/>
      <c r="F172" s="27">
        <f t="shared" si="6"/>
        <v>0</v>
      </c>
      <c r="G172" s="27" t="str">
        <f t="shared" si="7"/>
        <v>x</v>
      </c>
      <c r="H172" s="28">
        <f t="shared" si="8"/>
        <v>-604127.39</v>
      </c>
      <c r="J172" s="39"/>
    </row>
    <row r="173" spans="1:10" ht="12.75" customHeight="1" x14ac:dyDescent="0.25">
      <c r="A173" s="24" t="s">
        <v>221</v>
      </c>
      <c r="B173" s="25" t="s">
        <v>5</v>
      </c>
      <c r="C173" s="26">
        <v>3406.25</v>
      </c>
      <c r="D173" s="26">
        <v>0</v>
      </c>
      <c r="E173" s="26"/>
      <c r="F173" s="27">
        <f t="shared" ref="F173" si="15">IF(C173=0,"x",E173/C173*100)</f>
        <v>0</v>
      </c>
      <c r="G173" s="27" t="str">
        <f t="shared" ref="G173" si="16">IF(D173=0,"x",E173/D173*100)</f>
        <v>x</v>
      </c>
      <c r="H173" s="28">
        <f t="shared" ref="H173" si="17">+E173-C173</f>
        <v>-3406.25</v>
      </c>
      <c r="J173" s="39"/>
    </row>
    <row r="174" spans="1:10" ht="12.75" customHeight="1" x14ac:dyDescent="0.25">
      <c r="A174" s="22" t="s">
        <v>287</v>
      </c>
      <c r="B174" s="17" t="s">
        <v>72</v>
      </c>
      <c r="C174" s="18">
        <v>3555509.46</v>
      </c>
      <c r="D174" s="18">
        <v>0</v>
      </c>
      <c r="E174" s="18"/>
      <c r="F174" s="19">
        <f t="shared" si="6"/>
        <v>0</v>
      </c>
      <c r="G174" s="19" t="str">
        <f t="shared" si="7"/>
        <v>x</v>
      </c>
      <c r="H174" s="20">
        <f t="shared" si="8"/>
        <v>-3555509.46</v>
      </c>
      <c r="J174" s="39"/>
    </row>
    <row r="175" spans="1:10" ht="12.75" customHeight="1" x14ac:dyDescent="0.25">
      <c r="A175" s="24" t="s">
        <v>220</v>
      </c>
      <c r="B175" s="25" t="s">
        <v>4</v>
      </c>
      <c r="C175" s="26">
        <v>3540505.17</v>
      </c>
      <c r="D175" s="26">
        <v>0</v>
      </c>
      <c r="E175" s="26"/>
      <c r="F175" s="27">
        <f t="shared" si="6"/>
        <v>0</v>
      </c>
      <c r="G175" s="27" t="str">
        <f t="shared" si="7"/>
        <v>x</v>
      </c>
      <c r="H175" s="28">
        <f t="shared" si="8"/>
        <v>-3540505.17</v>
      </c>
      <c r="J175" s="39"/>
    </row>
    <row r="176" spans="1:10" ht="12.75" customHeight="1" x14ac:dyDescent="0.25">
      <c r="A176" s="24" t="s">
        <v>221</v>
      </c>
      <c r="B176" s="25" t="s">
        <v>5</v>
      </c>
      <c r="C176" s="26">
        <v>15004.29</v>
      </c>
      <c r="D176" s="26">
        <v>0</v>
      </c>
      <c r="E176" s="26"/>
      <c r="F176" s="27">
        <f t="shared" ref="F176" si="18">IF(C176=0,"x",E176/C176*100)</f>
        <v>0</v>
      </c>
      <c r="G176" s="27" t="str">
        <f t="shared" ref="G176" si="19">IF(D176=0,"x",E176/D176*100)</f>
        <v>x</v>
      </c>
      <c r="H176" s="28">
        <f t="shared" ref="H176" si="20">+E176-C176</f>
        <v>-15004.29</v>
      </c>
      <c r="J176" s="39"/>
    </row>
    <row r="177" spans="1:10" ht="12.75" customHeight="1" x14ac:dyDescent="0.25">
      <c r="A177" s="16" t="s">
        <v>288</v>
      </c>
      <c r="B177" s="17" t="s">
        <v>73</v>
      </c>
      <c r="C177" s="18">
        <v>1885349.07</v>
      </c>
      <c r="D177" s="18">
        <v>6493939</v>
      </c>
      <c r="E177" s="18">
        <v>2042859.99</v>
      </c>
      <c r="F177" s="19">
        <f t="shared" ref="F177:F229" si="21">IF(C177=0,"x",E177/C177*100)</f>
        <v>108.35446987013391</v>
      </c>
      <c r="G177" s="19">
        <f t="shared" ref="G177:G229" si="22">IF(D177=0,"x",E177/D177*100)</f>
        <v>31.45794855787835</v>
      </c>
      <c r="H177" s="20">
        <f t="shared" ref="H177:H230" si="23">+E177-C177</f>
        <v>157510.91999999993</v>
      </c>
      <c r="J177" s="39"/>
    </row>
    <row r="178" spans="1:10" ht="12.75" customHeight="1" x14ac:dyDescent="0.25">
      <c r="A178" s="22" t="s">
        <v>289</v>
      </c>
      <c r="B178" s="17" t="s">
        <v>74</v>
      </c>
      <c r="C178" s="18">
        <v>1885349.07</v>
      </c>
      <c r="D178" s="18">
        <v>6493939</v>
      </c>
      <c r="E178" s="18">
        <v>2042859.99</v>
      </c>
      <c r="F178" s="19">
        <f t="shared" si="21"/>
        <v>108.35446987013391</v>
      </c>
      <c r="G178" s="19">
        <f t="shared" si="22"/>
        <v>31.45794855787835</v>
      </c>
      <c r="H178" s="20">
        <f t="shared" si="23"/>
        <v>157510.91999999993</v>
      </c>
      <c r="J178" s="39"/>
    </row>
    <row r="179" spans="1:10" ht="12.75" customHeight="1" x14ac:dyDescent="0.25">
      <c r="A179" s="24" t="s">
        <v>220</v>
      </c>
      <c r="B179" s="25" t="s">
        <v>4</v>
      </c>
      <c r="C179" s="26">
        <v>1860361.57</v>
      </c>
      <c r="D179" s="26">
        <v>6018939</v>
      </c>
      <c r="E179" s="26">
        <v>2023159.56</v>
      </c>
      <c r="F179" s="27">
        <f t="shared" si="21"/>
        <v>108.75087900251563</v>
      </c>
      <c r="G179" s="27">
        <f t="shared" si="22"/>
        <v>33.61322585259628</v>
      </c>
      <c r="H179" s="28">
        <f t="shared" si="23"/>
        <v>162797.99</v>
      </c>
      <c r="J179" s="39"/>
    </row>
    <row r="180" spans="1:10" ht="12.75" customHeight="1" x14ac:dyDescent="0.25">
      <c r="A180" s="24" t="s">
        <v>221</v>
      </c>
      <c r="B180" s="25" t="s">
        <v>5</v>
      </c>
      <c r="C180" s="26">
        <v>24987.5</v>
      </c>
      <c r="D180" s="26">
        <v>475000</v>
      </c>
      <c r="E180" s="26">
        <v>19700.43</v>
      </c>
      <c r="F180" s="27">
        <f t="shared" si="21"/>
        <v>78.841140570285134</v>
      </c>
      <c r="G180" s="27">
        <f t="shared" si="22"/>
        <v>4.1474589473684205</v>
      </c>
      <c r="H180" s="28">
        <f t="shared" si="23"/>
        <v>-5287.07</v>
      </c>
      <c r="J180" s="39"/>
    </row>
    <row r="181" spans="1:10" ht="12.75" customHeight="1" x14ac:dyDescent="0.25">
      <c r="A181" s="16" t="s">
        <v>290</v>
      </c>
      <c r="B181" s="17" t="s">
        <v>75</v>
      </c>
      <c r="C181" s="18">
        <v>19749143.109999999</v>
      </c>
      <c r="D181" s="18">
        <v>80000000</v>
      </c>
      <c r="E181" s="18">
        <v>26150849.18</v>
      </c>
      <c r="F181" s="19">
        <f t="shared" si="21"/>
        <v>132.41510800921023</v>
      </c>
      <c r="G181" s="19">
        <f t="shared" si="22"/>
        <v>32.688561475</v>
      </c>
      <c r="H181" s="20">
        <f t="shared" si="23"/>
        <v>6401706.0700000003</v>
      </c>
      <c r="J181" s="39"/>
    </row>
    <row r="182" spans="1:10" ht="12.75" customHeight="1" x14ac:dyDescent="0.25">
      <c r="A182" s="22" t="s">
        <v>291</v>
      </c>
      <c r="B182" s="17" t="s">
        <v>76</v>
      </c>
      <c r="C182" s="18">
        <v>19749143.109999999</v>
      </c>
      <c r="D182" s="18">
        <v>80000000</v>
      </c>
      <c r="E182" s="18">
        <v>26150849.18</v>
      </c>
      <c r="F182" s="19">
        <f t="shared" si="21"/>
        <v>132.41510800921023</v>
      </c>
      <c r="G182" s="19">
        <f t="shared" si="22"/>
        <v>32.688561475</v>
      </c>
      <c r="H182" s="20">
        <f t="shared" si="23"/>
        <v>6401706.0700000003</v>
      </c>
      <c r="J182" s="39"/>
    </row>
    <row r="183" spans="1:10" ht="12.75" customHeight="1" x14ac:dyDescent="0.25">
      <c r="A183" s="24" t="s">
        <v>220</v>
      </c>
      <c r="B183" s="25" t="s">
        <v>4</v>
      </c>
      <c r="C183" s="26">
        <v>19237831.870000001</v>
      </c>
      <c r="D183" s="26">
        <v>77411700</v>
      </c>
      <c r="E183" s="26">
        <v>25986551.149999999</v>
      </c>
      <c r="F183" s="27">
        <f t="shared" si="21"/>
        <v>135.08045670429283</v>
      </c>
      <c r="G183" s="27">
        <f t="shared" si="22"/>
        <v>33.569281064748608</v>
      </c>
      <c r="H183" s="28">
        <f t="shared" si="23"/>
        <v>6748719.2799999975</v>
      </c>
      <c r="J183" s="39"/>
    </row>
    <row r="184" spans="1:10" ht="12.75" customHeight="1" x14ac:dyDescent="0.25">
      <c r="A184" s="24" t="s">
        <v>221</v>
      </c>
      <c r="B184" s="25" t="s">
        <v>5</v>
      </c>
      <c r="C184" s="26">
        <v>511311.24</v>
      </c>
      <c r="D184" s="26">
        <v>2588300</v>
      </c>
      <c r="E184" s="26">
        <v>164298.03</v>
      </c>
      <c r="F184" s="27">
        <f t="shared" si="21"/>
        <v>32.132684976766797</v>
      </c>
      <c r="G184" s="27">
        <f t="shared" si="22"/>
        <v>6.3477197388247113</v>
      </c>
      <c r="H184" s="28">
        <f t="shared" si="23"/>
        <v>-347013.20999999996</v>
      </c>
      <c r="J184" s="39"/>
    </row>
    <row r="185" spans="1:10" ht="12.75" customHeight="1" x14ac:dyDescent="0.25">
      <c r="A185" s="16" t="s">
        <v>292</v>
      </c>
      <c r="B185" s="17" t="s">
        <v>77</v>
      </c>
      <c r="C185" s="18">
        <v>416211919.33999997</v>
      </c>
      <c r="D185" s="18">
        <v>1286063159</v>
      </c>
      <c r="E185" s="18">
        <v>487448124.73000002</v>
      </c>
      <c r="F185" s="19">
        <f t="shared" si="21"/>
        <v>117.11536889740243</v>
      </c>
      <c r="G185" s="19">
        <f t="shared" si="22"/>
        <v>37.902347277331508</v>
      </c>
      <c r="H185" s="20">
        <f t="shared" si="23"/>
        <v>71236205.390000045</v>
      </c>
      <c r="J185" s="39"/>
    </row>
    <row r="186" spans="1:10" ht="12.75" customHeight="1" x14ac:dyDescent="0.25">
      <c r="A186" s="22" t="s">
        <v>293</v>
      </c>
      <c r="B186" s="17" t="s">
        <v>78</v>
      </c>
      <c r="C186" s="18">
        <v>5705754.7300000004</v>
      </c>
      <c r="D186" s="18">
        <v>13482000</v>
      </c>
      <c r="E186" s="18">
        <v>6051040.4500000002</v>
      </c>
      <c r="F186" s="19">
        <f t="shared" si="21"/>
        <v>106.0515345706071</v>
      </c>
      <c r="G186" s="19">
        <f t="shared" si="22"/>
        <v>44.882365005192106</v>
      </c>
      <c r="H186" s="20">
        <f t="shared" si="23"/>
        <v>345285.71999999974</v>
      </c>
      <c r="J186" s="39"/>
    </row>
    <row r="187" spans="1:10" ht="12.75" customHeight="1" x14ac:dyDescent="0.25">
      <c r="A187" s="24" t="s">
        <v>220</v>
      </c>
      <c r="B187" s="25" t="s">
        <v>4</v>
      </c>
      <c r="C187" s="26">
        <v>5570354.7300000004</v>
      </c>
      <c r="D187" s="26">
        <v>13182000</v>
      </c>
      <c r="E187" s="26">
        <v>5811040.4500000002</v>
      </c>
      <c r="F187" s="27">
        <f t="shared" si="21"/>
        <v>104.32083290322159</v>
      </c>
      <c r="G187" s="27">
        <f t="shared" si="22"/>
        <v>44.083147094522836</v>
      </c>
      <c r="H187" s="28">
        <f t="shared" si="23"/>
        <v>240685.71999999974</v>
      </c>
      <c r="J187" s="39"/>
    </row>
    <row r="188" spans="1:10" ht="12.75" customHeight="1" x14ac:dyDescent="0.25">
      <c r="A188" s="24" t="s">
        <v>221</v>
      </c>
      <c r="B188" s="25" t="s">
        <v>5</v>
      </c>
      <c r="C188" s="26">
        <v>135400</v>
      </c>
      <c r="D188" s="26">
        <v>300000</v>
      </c>
      <c r="E188" s="26">
        <v>240000</v>
      </c>
      <c r="F188" s="27">
        <f t="shared" si="21"/>
        <v>177.2525849335303</v>
      </c>
      <c r="G188" s="27">
        <f t="shared" si="22"/>
        <v>80</v>
      </c>
      <c r="H188" s="28">
        <f t="shared" si="23"/>
        <v>104600</v>
      </c>
      <c r="J188" s="39"/>
    </row>
    <row r="189" spans="1:10" ht="12.75" customHeight="1" x14ac:dyDescent="0.25">
      <c r="A189" s="22" t="s">
        <v>294</v>
      </c>
      <c r="B189" s="17" t="s">
        <v>79</v>
      </c>
      <c r="C189" s="18">
        <v>223978130.69999999</v>
      </c>
      <c r="D189" s="18">
        <v>639828716</v>
      </c>
      <c r="E189" s="18">
        <v>235356871.03</v>
      </c>
      <c r="F189" s="19">
        <f t="shared" si="21"/>
        <v>105.0802907830501</v>
      </c>
      <c r="G189" s="19">
        <f t="shared" si="22"/>
        <v>36.784355741545056</v>
      </c>
      <c r="H189" s="20">
        <f t="shared" si="23"/>
        <v>11378740.330000013</v>
      </c>
      <c r="J189" s="39"/>
    </row>
    <row r="190" spans="1:10" ht="12.75" customHeight="1" x14ac:dyDescent="0.25">
      <c r="A190" s="24" t="s">
        <v>220</v>
      </c>
      <c r="B190" s="25" t="s">
        <v>4</v>
      </c>
      <c r="C190" s="26">
        <v>216582595.94</v>
      </c>
      <c r="D190" s="26">
        <v>633827716</v>
      </c>
      <c r="E190" s="26">
        <v>234489681.69</v>
      </c>
      <c r="F190" s="27">
        <f t="shared" si="21"/>
        <v>108.26801695320007</v>
      </c>
      <c r="G190" s="27">
        <f t="shared" si="22"/>
        <v>36.995807499525633</v>
      </c>
      <c r="H190" s="28">
        <f t="shared" si="23"/>
        <v>17907085.75</v>
      </c>
      <c r="J190" s="39"/>
    </row>
    <row r="191" spans="1:10" ht="12.75" customHeight="1" x14ac:dyDescent="0.25">
      <c r="A191" s="24" t="s">
        <v>221</v>
      </c>
      <c r="B191" s="25" t="s">
        <v>5</v>
      </c>
      <c r="C191" s="26">
        <v>7395534.7599999998</v>
      </c>
      <c r="D191" s="26">
        <v>6001000</v>
      </c>
      <c r="E191" s="26">
        <v>867189.34</v>
      </c>
      <c r="F191" s="27">
        <f t="shared" si="21"/>
        <v>11.725850369743917</v>
      </c>
      <c r="G191" s="27">
        <f t="shared" si="22"/>
        <v>14.450747208798534</v>
      </c>
      <c r="H191" s="28">
        <f t="shared" si="23"/>
        <v>-6528345.4199999999</v>
      </c>
      <c r="J191" s="39"/>
    </row>
    <row r="192" spans="1:10" ht="12.75" customHeight="1" x14ac:dyDescent="0.25">
      <c r="A192" s="22" t="s">
        <v>295</v>
      </c>
      <c r="B192" s="17" t="s">
        <v>80</v>
      </c>
      <c r="C192" s="18">
        <v>34990786.630000003</v>
      </c>
      <c r="D192" s="18">
        <v>93807150</v>
      </c>
      <c r="E192" s="18">
        <v>43514566.340000004</v>
      </c>
      <c r="F192" s="19">
        <f t="shared" si="21"/>
        <v>124.36006883792655</v>
      </c>
      <c r="G192" s="19">
        <f t="shared" si="22"/>
        <v>46.387259755786211</v>
      </c>
      <c r="H192" s="20">
        <f t="shared" si="23"/>
        <v>8523779.7100000009</v>
      </c>
      <c r="J192" s="39"/>
    </row>
    <row r="193" spans="1:10" ht="12.75" customHeight="1" x14ac:dyDescent="0.25">
      <c r="A193" s="24" t="s">
        <v>220</v>
      </c>
      <c r="B193" s="25" t="s">
        <v>4</v>
      </c>
      <c r="C193" s="26">
        <v>34027614.399999999</v>
      </c>
      <c r="D193" s="26">
        <v>85708215</v>
      </c>
      <c r="E193" s="26">
        <v>37863143.219999999</v>
      </c>
      <c r="F193" s="27">
        <f t="shared" si="21"/>
        <v>111.27181228431928</v>
      </c>
      <c r="G193" s="27">
        <f t="shared" si="22"/>
        <v>44.176795911570437</v>
      </c>
      <c r="H193" s="28">
        <f t="shared" si="23"/>
        <v>3835528.8200000003</v>
      </c>
      <c r="J193" s="39"/>
    </row>
    <row r="194" spans="1:10" ht="12.75" customHeight="1" x14ac:dyDescent="0.25">
      <c r="A194" s="24" t="s">
        <v>221</v>
      </c>
      <c r="B194" s="25" t="s">
        <v>5</v>
      </c>
      <c r="C194" s="26">
        <v>963172.23</v>
      </c>
      <c r="D194" s="26">
        <v>8098935</v>
      </c>
      <c r="E194" s="26">
        <v>5651423.1200000001</v>
      </c>
      <c r="F194" s="27">
        <f t="shared" si="21"/>
        <v>586.75104451464517</v>
      </c>
      <c r="G194" s="27">
        <f t="shared" si="22"/>
        <v>69.779830557968424</v>
      </c>
      <c r="H194" s="28">
        <f t="shared" si="23"/>
        <v>4688250.8900000006</v>
      </c>
      <c r="J194" s="39"/>
    </row>
    <row r="195" spans="1:10" ht="12.75" customHeight="1" x14ac:dyDescent="0.25">
      <c r="A195" s="22" t="s">
        <v>296</v>
      </c>
      <c r="B195" s="17" t="s">
        <v>81</v>
      </c>
      <c r="C195" s="18">
        <v>47391187.810000002</v>
      </c>
      <c r="D195" s="18">
        <v>165435449</v>
      </c>
      <c r="E195" s="18">
        <v>72649683.489999995</v>
      </c>
      <c r="F195" s="19">
        <f t="shared" si="21"/>
        <v>153.29787424038821</v>
      </c>
      <c r="G195" s="19">
        <f t="shared" si="22"/>
        <v>43.914217859075656</v>
      </c>
      <c r="H195" s="20">
        <f t="shared" si="23"/>
        <v>25258495.679999992</v>
      </c>
      <c r="J195" s="39"/>
    </row>
    <row r="196" spans="1:10" ht="12.75" customHeight="1" x14ac:dyDescent="0.25">
      <c r="A196" s="24" t="s">
        <v>220</v>
      </c>
      <c r="B196" s="25" t="s">
        <v>4</v>
      </c>
      <c r="C196" s="26">
        <v>45057499.340000004</v>
      </c>
      <c r="D196" s="26">
        <v>139700026</v>
      </c>
      <c r="E196" s="26">
        <v>53815633.939999998</v>
      </c>
      <c r="F196" s="27">
        <f t="shared" si="21"/>
        <v>119.4376845770154</v>
      </c>
      <c r="G196" s="27">
        <f t="shared" si="22"/>
        <v>38.522279115395435</v>
      </c>
      <c r="H196" s="28">
        <f t="shared" si="23"/>
        <v>8758134.599999994</v>
      </c>
      <c r="J196" s="39"/>
    </row>
    <row r="197" spans="1:10" ht="12.75" customHeight="1" x14ac:dyDescent="0.25">
      <c r="A197" s="24" t="s">
        <v>221</v>
      </c>
      <c r="B197" s="25" t="s">
        <v>5</v>
      </c>
      <c r="C197" s="26">
        <v>2333688.4700000002</v>
      </c>
      <c r="D197" s="26">
        <v>25735423</v>
      </c>
      <c r="E197" s="26">
        <v>18834049.550000001</v>
      </c>
      <c r="F197" s="27">
        <f t="shared" si="21"/>
        <v>807.05071787066754</v>
      </c>
      <c r="G197" s="27">
        <f t="shared" si="22"/>
        <v>73.183368891974311</v>
      </c>
      <c r="H197" s="28">
        <f t="shared" si="23"/>
        <v>16500361.08</v>
      </c>
      <c r="J197" s="39"/>
    </row>
    <row r="198" spans="1:10" ht="12.75" customHeight="1" x14ac:dyDescent="0.25">
      <c r="A198" s="22" t="s">
        <v>297</v>
      </c>
      <c r="B198" s="17" t="s">
        <v>82</v>
      </c>
      <c r="C198" s="18">
        <v>23973160.710000001</v>
      </c>
      <c r="D198" s="18">
        <v>68921477</v>
      </c>
      <c r="E198" s="18">
        <v>33062441.960000001</v>
      </c>
      <c r="F198" s="19">
        <f t="shared" si="21"/>
        <v>137.91440502965702</v>
      </c>
      <c r="G198" s="19">
        <f t="shared" si="22"/>
        <v>47.971174442474585</v>
      </c>
      <c r="H198" s="20">
        <f t="shared" si="23"/>
        <v>9089281.25</v>
      </c>
      <c r="J198" s="39"/>
    </row>
    <row r="199" spans="1:10" ht="12.75" customHeight="1" x14ac:dyDescent="0.25">
      <c r="A199" s="24" t="s">
        <v>220</v>
      </c>
      <c r="B199" s="25" t="s">
        <v>4</v>
      </c>
      <c r="C199" s="26">
        <v>23874947.109999999</v>
      </c>
      <c r="D199" s="26">
        <v>67882247</v>
      </c>
      <c r="E199" s="26">
        <v>32479145.940000001</v>
      </c>
      <c r="F199" s="27">
        <f t="shared" si="21"/>
        <v>136.03860896678651</v>
      </c>
      <c r="G199" s="27">
        <f t="shared" si="22"/>
        <v>47.846303526163474</v>
      </c>
      <c r="H199" s="28">
        <f t="shared" si="23"/>
        <v>8604198.8300000019</v>
      </c>
      <c r="J199" s="39"/>
    </row>
    <row r="200" spans="1:10" ht="12.75" customHeight="1" x14ac:dyDescent="0.25">
      <c r="A200" s="24" t="s">
        <v>221</v>
      </c>
      <c r="B200" s="25" t="s">
        <v>5</v>
      </c>
      <c r="C200" s="26">
        <v>98213.6</v>
      </c>
      <c r="D200" s="26">
        <v>1039230</v>
      </c>
      <c r="E200" s="26">
        <v>583296.02</v>
      </c>
      <c r="F200" s="27">
        <f t="shared" si="21"/>
        <v>593.90554872237647</v>
      </c>
      <c r="G200" s="27">
        <f t="shared" si="22"/>
        <v>56.127711863591315</v>
      </c>
      <c r="H200" s="28">
        <f t="shared" si="23"/>
        <v>485082.42000000004</v>
      </c>
      <c r="J200" s="39"/>
    </row>
    <row r="201" spans="1:10" ht="12.75" customHeight="1" x14ac:dyDescent="0.25">
      <c r="A201" s="22" t="s">
        <v>298</v>
      </c>
      <c r="B201" s="17" t="s">
        <v>83</v>
      </c>
      <c r="C201" s="18">
        <v>1138707.0900000001</v>
      </c>
      <c r="D201" s="18">
        <v>3268630</v>
      </c>
      <c r="E201" s="18">
        <v>1565352.3</v>
      </c>
      <c r="F201" s="19">
        <f t="shared" si="21"/>
        <v>137.46751150903961</v>
      </c>
      <c r="G201" s="19">
        <f t="shared" si="22"/>
        <v>47.890164992672773</v>
      </c>
      <c r="H201" s="20">
        <f t="shared" si="23"/>
        <v>426645.20999999996</v>
      </c>
      <c r="J201" s="39"/>
    </row>
    <row r="202" spans="1:10" ht="12.75" customHeight="1" x14ac:dyDescent="0.25">
      <c r="A202" s="24" t="s">
        <v>220</v>
      </c>
      <c r="B202" s="25" t="s">
        <v>4</v>
      </c>
      <c r="C202" s="26">
        <v>1138707.0900000001</v>
      </c>
      <c r="D202" s="26">
        <v>2987123</v>
      </c>
      <c r="E202" s="26">
        <v>1344546.7</v>
      </c>
      <c r="F202" s="27">
        <f t="shared" si="21"/>
        <v>118.07660739163394</v>
      </c>
      <c r="G202" s="27">
        <f t="shared" si="22"/>
        <v>45.011427383472324</v>
      </c>
      <c r="H202" s="28">
        <f t="shared" si="23"/>
        <v>205839.60999999987</v>
      </c>
      <c r="J202" s="39"/>
    </row>
    <row r="203" spans="1:10" ht="12.75" customHeight="1" x14ac:dyDescent="0.25">
      <c r="A203" s="24" t="s">
        <v>221</v>
      </c>
      <c r="B203" s="25" t="s">
        <v>5</v>
      </c>
      <c r="C203" s="26"/>
      <c r="D203" s="26">
        <v>281507</v>
      </c>
      <c r="E203" s="26">
        <v>220805.6</v>
      </c>
      <c r="F203" s="27" t="str">
        <f t="shared" si="21"/>
        <v>x</v>
      </c>
      <c r="G203" s="27">
        <f t="shared" si="22"/>
        <v>78.43698380502083</v>
      </c>
      <c r="H203" s="28">
        <f t="shared" si="23"/>
        <v>220805.6</v>
      </c>
      <c r="J203" s="39"/>
    </row>
    <row r="204" spans="1:10" ht="12.75" customHeight="1" x14ac:dyDescent="0.25">
      <c r="A204" s="22" t="s">
        <v>299</v>
      </c>
      <c r="B204" s="17" t="s">
        <v>84</v>
      </c>
      <c r="C204" s="18">
        <v>38779693.43</v>
      </c>
      <c r="D204" s="18">
        <v>93920369</v>
      </c>
      <c r="E204" s="18">
        <v>37599089.740000002</v>
      </c>
      <c r="F204" s="19">
        <f t="shared" si="21"/>
        <v>96.955613658650847</v>
      </c>
      <c r="G204" s="19">
        <f t="shared" si="22"/>
        <v>40.032945079251128</v>
      </c>
      <c r="H204" s="20">
        <f t="shared" si="23"/>
        <v>-1180603.6899999976</v>
      </c>
      <c r="J204" s="39"/>
    </row>
    <row r="205" spans="1:10" ht="12.75" customHeight="1" x14ac:dyDescent="0.25">
      <c r="A205" s="24" t="s">
        <v>220</v>
      </c>
      <c r="B205" s="25" t="s">
        <v>4</v>
      </c>
      <c r="C205" s="26">
        <v>38079693.43</v>
      </c>
      <c r="D205" s="26">
        <v>92547821</v>
      </c>
      <c r="E205" s="26">
        <v>37083243.740000002</v>
      </c>
      <c r="F205" s="27">
        <f t="shared" si="21"/>
        <v>97.383251806289564</v>
      </c>
      <c r="G205" s="27">
        <f t="shared" si="22"/>
        <v>40.069278065444678</v>
      </c>
      <c r="H205" s="28">
        <f t="shared" si="23"/>
        <v>-996449.68999999762</v>
      </c>
      <c r="J205" s="39"/>
    </row>
    <row r="206" spans="1:10" ht="12.75" customHeight="1" x14ac:dyDescent="0.25">
      <c r="A206" s="24" t="s">
        <v>221</v>
      </c>
      <c r="B206" s="25" t="s">
        <v>5</v>
      </c>
      <c r="C206" s="26">
        <v>700000</v>
      </c>
      <c r="D206" s="26">
        <v>1372548</v>
      </c>
      <c r="E206" s="26">
        <v>515846</v>
      </c>
      <c r="F206" s="27">
        <f t="shared" si="21"/>
        <v>73.692285714285717</v>
      </c>
      <c r="G206" s="27">
        <f t="shared" si="22"/>
        <v>37.583093633155265</v>
      </c>
      <c r="H206" s="28">
        <f t="shared" si="23"/>
        <v>-184154</v>
      </c>
      <c r="J206" s="39"/>
    </row>
    <row r="207" spans="1:10" ht="12.75" customHeight="1" x14ac:dyDescent="0.25">
      <c r="A207" s="22" t="s">
        <v>300</v>
      </c>
      <c r="B207" s="17" t="s">
        <v>85</v>
      </c>
      <c r="C207" s="18">
        <v>23460929.219999999</v>
      </c>
      <c r="D207" s="18">
        <v>149270026</v>
      </c>
      <c r="E207" s="18">
        <v>44896326.789999999</v>
      </c>
      <c r="F207" s="19">
        <f t="shared" si="21"/>
        <v>191.36636221436078</v>
      </c>
      <c r="G207" s="19">
        <f t="shared" si="22"/>
        <v>30.077255289015625</v>
      </c>
      <c r="H207" s="20">
        <f t="shared" si="23"/>
        <v>21435397.57</v>
      </c>
      <c r="J207" s="39"/>
    </row>
    <row r="208" spans="1:10" ht="12.75" customHeight="1" x14ac:dyDescent="0.25">
      <c r="A208" s="24" t="s">
        <v>220</v>
      </c>
      <c r="B208" s="25" t="s">
        <v>4</v>
      </c>
      <c r="C208" s="26">
        <v>23460929.219999999</v>
      </c>
      <c r="D208" s="26">
        <v>149270026</v>
      </c>
      <c r="E208" s="26">
        <v>44896326.789999999</v>
      </c>
      <c r="F208" s="27">
        <f t="shared" si="21"/>
        <v>191.36636221436078</v>
      </c>
      <c r="G208" s="27">
        <f t="shared" si="22"/>
        <v>30.077255289015625</v>
      </c>
      <c r="H208" s="28">
        <f t="shared" si="23"/>
        <v>21435397.57</v>
      </c>
      <c r="J208" s="39"/>
    </row>
    <row r="209" spans="1:10" ht="12.75" customHeight="1" x14ac:dyDescent="0.25">
      <c r="A209" s="22" t="s">
        <v>301</v>
      </c>
      <c r="B209" s="17" t="s">
        <v>86</v>
      </c>
      <c r="C209" s="18">
        <v>915908.02</v>
      </c>
      <c r="D209" s="18">
        <v>4188390</v>
      </c>
      <c r="E209" s="18">
        <v>2175957.63</v>
      </c>
      <c r="F209" s="19">
        <f t="shared" si="21"/>
        <v>237.57381554536448</v>
      </c>
      <c r="G209" s="19">
        <f t="shared" si="22"/>
        <v>51.952125518397288</v>
      </c>
      <c r="H209" s="20">
        <f t="shared" si="23"/>
        <v>1260049.6099999999</v>
      </c>
      <c r="J209" s="39"/>
    </row>
    <row r="210" spans="1:10" ht="12.75" customHeight="1" x14ac:dyDescent="0.25">
      <c r="A210" s="24" t="s">
        <v>220</v>
      </c>
      <c r="B210" s="25" t="s">
        <v>4</v>
      </c>
      <c r="C210" s="26">
        <v>915908.02</v>
      </c>
      <c r="D210" s="26">
        <v>3572690</v>
      </c>
      <c r="E210" s="26">
        <v>1783397.63</v>
      </c>
      <c r="F210" s="27">
        <f t="shared" si="21"/>
        <v>194.71361654852632</v>
      </c>
      <c r="G210" s="27">
        <f t="shared" si="22"/>
        <v>49.9175027780188</v>
      </c>
      <c r="H210" s="28">
        <f t="shared" si="23"/>
        <v>867489.60999999987</v>
      </c>
      <c r="J210" s="39"/>
    </row>
    <row r="211" spans="1:10" ht="12.75" customHeight="1" x14ac:dyDescent="0.25">
      <c r="A211" s="24" t="s">
        <v>221</v>
      </c>
      <c r="B211" s="25" t="s">
        <v>5</v>
      </c>
      <c r="C211" s="26"/>
      <c r="D211" s="26">
        <v>615700</v>
      </c>
      <c r="E211" s="26">
        <v>392560</v>
      </c>
      <c r="F211" s="27" t="str">
        <f t="shared" si="21"/>
        <v>x</v>
      </c>
      <c r="G211" s="27">
        <f t="shared" si="22"/>
        <v>63.758323859022248</v>
      </c>
      <c r="H211" s="28">
        <f t="shared" si="23"/>
        <v>392560</v>
      </c>
      <c r="J211" s="39"/>
    </row>
    <row r="212" spans="1:10" ht="12.75" customHeight="1" x14ac:dyDescent="0.25">
      <c r="A212" s="22" t="s">
        <v>302</v>
      </c>
      <c r="B212" s="17" t="s">
        <v>87</v>
      </c>
      <c r="C212" s="18">
        <v>15877661</v>
      </c>
      <c r="D212" s="18">
        <v>53940952</v>
      </c>
      <c r="E212" s="18">
        <v>10576795</v>
      </c>
      <c r="F212" s="19">
        <f t="shared" si="21"/>
        <v>66.614314287224047</v>
      </c>
      <c r="G212" s="19">
        <f t="shared" si="22"/>
        <v>19.608098500004225</v>
      </c>
      <c r="H212" s="20">
        <f t="shared" si="23"/>
        <v>-5300866</v>
      </c>
      <c r="J212" s="39"/>
    </row>
    <row r="213" spans="1:10" ht="12.75" customHeight="1" x14ac:dyDescent="0.25">
      <c r="A213" s="24" t="s">
        <v>220</v>
      </c>
      <c r="B213" s="25" t="s">
        <v>4</v>
      </c>
      <c r="C213" s="26">
        <v>15831464</v>
      </c>
      <c r="D213" s="26">
        <v>52505952</v>
      </c>
      <c r="E213" s="26">
        <v>10510123</v>
      </c>
      <c r="F213" s="27">
        <f t="shared" si="21"/>
        <v>66.387562135756994</v>
      </c>
      <c r="G213" s="27">
        <f t="shared" si="22"/>
        <v>20.017012547453668</v>
      </c>
      <c r="H213" s="28">
        <f t="shared" si="23"/>
        <v>-5321341</v>
      </c>
      <c r="J213" s="39"/>
    </row>
    <row r="214" spans="1:10" ht="12.75" customHeight="1" x14ac:dyDescent="0.25">
      <c r="A214" s="24" t="s">
        <v>221</v>
      </c>
      <c r="B214" s="25" t="s">
        <v>5</v>
      </c>
      <c r="C214" s="26">
        <v>46197</v>
      </c>
      <c r="D214" s="26">
        <v>1435000</v>
      </c>
      <c r="E214" s="26">
        <v>66672</v>
      </c>
      <c r="F214" s="27">
        <f t="shared" si="21"/>
        <v>144.32105980907852</v>
      </c>
      <c r="G214" s="27">
        <f t="shared" si="22"/>
        <v>4.6461324041811842</v>
      </c>
      <c r="H214" s="28">
        <f t="shared" si="23"/>
        <v>20475</v>
      </c>
      <c r="J214" s="39"/>
    </row>
    <row r="215" spans="1:10" ht="12.75" customHeight="1" x14ac:dyDescent="0.25">
      <c r="A215" s="16" t="s">
        <v>303</v>
      </c>
      <c r="B215" s="17" t="s">
        <v>88</v>
      </c>
      <c r="C215" s="18">
        <v>2742330411.7399998</v>
      </c>
      <c r="D215" s="18">
        <v>7593246976</v>
      </c>
      <c r="E215" s="18">
        <v>3440188590.1100001</v>
      </c>
      <c r="F215" s="19">
        <f t="shared" si="21"/>
        <v>125.44763298333595</v>
      </c>
      <c r="G215" s="19">
        <f t="shared" si="22"/>
        <v>45.305896159882792</v>
      </c>
      <c r="H215" s="20">
        <f t="shared" si="23"/>
        <v>697858178.37000036</v>
      </c>
      <c r="J215" s="39"/>
    </row>
    <row r="216" spans="1:10" ht="12.75" customHeight="1" x14ac:dyDescent="0.25">
      <c r="A216" s="22" t="s">
        <v>304</v>
      </c>
      <c r="B216" s="17" t="s">
        <v>89</v>
      </c>
      <c r="C216" s="18">
        <v>2627492474.8000002</v>
      </c>
      <c r="D216" s="18">
        <v>7215249060</v>
      </c>
      <c r="E216" s="18">
        <v>3337457829.0900002</v>
      </c>
      <c r="F216" s="19">
        <f t="shared" si="21"/>
        <v>127.02064272682803</v>
      </c>
      <c r="G216" s="19">
        <f t="shared" si="22"/>
        <v>46.25561503610799</v>
      </c>
      <c r="H216" s="20">
        <f t="shared" si="23"/>
        <v>709965354.28999996</v>
      </c>
      <c r="J216" s="39"/>
    </row>
    <row r="217" spans="1:10" ht="12.75" customHeight="1" x14ac:dyDescent="0.25">
      <c r="A217" s="24" t="s">
        <v>220</v>
      </c>
      <c r="B217" s="25" t="s">
        <v>4</v>
      </c>
      <c r="C217" s="26">
        <v>2621932653.8600001</v>
      </c>
      <c r="D217" s="26">
        <v>7177108973</v>
      </c>
      <c r="E217" s="26">
        <v>3329860709.77</v>
      </c>
      <c r="F217" s="27">
        <f t="shared" si="21"/>
        <v>127.00023796827087</v>
      </c>
      <c r="G217" s="27">
        <f t="shared" si="22"/>
        <v>46.395571284995171</v>
      </c>
      <c r="H217" s="28">
        <f t="shared" si="23"/>
        <v>707928055.90999985</v>
      </c>
      <c r="J217" s="39"/>
    </row>
    <row r="218" spans="1:10" ht="12.75" customHeight="1" x14ac:dyDescent="0.25">
      <c r="A218" s="24" t="s">
        <v>221</v>
      </c>
      <c r="B218" s="25" t="s">
        <v>5</v>
      </c>
      <c r="C218" s="26">
        <v>5559820.9400000004</v>
      </c>
      <c r="D218" s="26">
        <v>38140087</v>
      </c>
      <c r="E218" s="26">
        <v>7597119.3200000003</v>
      </c>
      <c r="F218" s="27">
        <f t="shared" si="21"/>
        <v>136.64323729101966</v>
      </c>
      <c r="G218" s="27">
        <f t="shared" si="22"/>
        <v>19.918987914212153</v>
      </c>
      <c r="H218" s="28">
        <f t="shared" si="23"/>
        <v>2037298.38</v>
      </c>
      <c r="J218" s="39"/>
    </row>
    <row r="219" spans="1:10" ht="12.75" customHeight="1" x14ac:dyDescent="0.25">
      <c r="A219" s="22" t="s">
        <v>305</v>
      </c>
      <c r="B219" s="17" t="s">
        <v>90</v>
      </c>
      <c r="C219" s="18">
        <v>1741855.3</v>
      </c>
      <c r="D219" s="18">
        <v>0</v>
      </c>
      <c r="E219" s="18"/>
      <c r="F219" s="19">
        <f t="shared" si="21"/>
        <v>0</v>
      </c>
      <c r="G219" s="19" t="str">
        <f t="shared" si="22"/>
        <v>x</v>
      </c>
      <c r="H219" s="20">
        <f t="shared" si="23"/>
        <v>-1741855.3</v>
      </c>
      <c r="J219" s="39"/>
    </row>
    <row r="220" spans="1:10" ht="12.75" customHeight="1" x14ac:dyDescent="0.25">
      <c r="A220" s="24" t="s">
        <v>220</v>
      </c>
      <c r="B220" s="25" t="s">
        <v>4</v>
      </c>
      <c r="C220" s="26">
        <v>1741855.3</v>
      </c>
      <c r="D220" s="26">
        <v>0</v>
      </c>
      <c r="E220" s="26"/>
      <c r="F220" s="27">
        <f t="shared" si="21"/>
        <v>0</v>
      </c>
      <c r="G220" s="27" t="str">
        <f t="shared" si="22"/>
        <v>x</v>
      </c>
      <c r="H220" s="28">
        <f t="shared" si="23"/>
        <v>-1741855.3</v>
      </c>
      <c r="J220" s="39"/>
    </row>
    <row r="221" spans="1:10" ht="12.75" customHeight="1" x14ac:dyDescent="0.25">
      <c r="A221" s="22" t="s">
        <v>306</v>
      </c>
      <c r="B221" s="17" t="s">
        <v>91</v>
      </c>
      <c r="C221" s="18">
        <v>54151008.549999997</v>
      </c>
      <c r="D221" s="18">
        <v>235908296</v>
      </c>
      <c r="E221" s="18">
        <v>62867891.640000001</v>
      </c>
      <c r="F221" s="19">
        <f t="shared" si="21"/>
        <v>116.09736055414615</v>
      </c>
      <c r="G221" s="19">
        <f t="shared" si="22"/>
        <v>26.649292418270871</v>
      </c>
      <c r="H221" s="20">
        <f t="shared" si="23"/>
        <v>8716883.0900000036</v>
      </c>
      <c r="J221" s="39"/>
    </row>
    <row r="222" spans="1:10" ht="12.75" customHeight="1" x14ac:dyDescent="0.25">
      <c r="A222" s="24" t="s">
        <v>220</v>
      </c>
      <c r="B222" s="25" t="s">
        <v>4</v>
      </c>
      <c r="C222" s="26">
        <v>54073208.979999997</v>
      </c>
      <c r="D222" s="26">
        <v>225151796</v>
      </c>
      <c r="E222" s="26">
        <v>61147284.82</v>
      </c>
      <c r="F222" s="27">
        <f t="shared" si="21"/>
        <v>113.08240434300187</v>
      </c>
      <c r="G222" s="27">
        <f t="shared" si="22"/>
        <v>27.158248748768589</v>
      </c>
      <c r="H222" s="28">
        <f t="shared" si="23"/>
        <v>7074075.8400000036</v>
      </c>
      <c r="J222" s="39"/>
    </row>
    <row r="223" spans="1:10" ht="12.75" customHeight="1" x14ac:dyDescent="0.25">
      <c r="A223" s="24" t="s">
        <v>221</v>
      </c>
      <c r="B223" s="25" t="s">
        <v>5</v>
      </c>
      <c r="C223" s="26">
        <v>77799.570000000007</v>
      </c>
      <c r="D223" s="26">
        <v>10756500</v>
      </c>
      <c r="E223" s="26">
        <v>1720606.82</v>
      </c>
      <c r="F223" s="27">
        <f t="shared" si="21"/>
        <v>2211.5891128961252</v>
      </c>
      <c r="G223" s="27">
        <f t="shared" si="22"/>
        <v>15.995972853623391</v>
      </c>
      <c r="H223" s="28">
        <f t="shared" si="23"/>
        <v>1642807.25</v>
      </c>
      <c r="J223" s="39"/>
    </row>
    <row r="224" spans="1:10" ht="12.75" customHeight="1" x14ac:dyDescent="0.25">
      <c r="A224" s="22" t="s">
        <v>307</v>
      </c>
      <c r="B224" s="17" t="s">
        <v>448</v>
      </c>
      <c r="C224" s="18">
        <v>20485960.140000001</v>
      </c>
      <c r="D224" s="18">
        <v>130743620</v>
      </c>
      <c r="E224" s="18">
        <v>33621257.609999999</v>
      </c>
      <c r="F224" s="19">
        <f t="shared" si="21"/>
        <v>164.11853474396148</v>
      </c>
      <c r="G224" s="19">
        <f t="shared" si="22"/>
        <v>25.715409753837321</v>
      </c>
      <c r="H224" s="20">
        <f t="shared" si="23"/>
        <v>13135297.469999999</v>
      </c>
      <c r="J224" s="39"/>
    </row>
    <row r="225" spans="1:10" ht="12.75" customHeight="1" x14ac:dyDescent="0.25">
      <c r="A225" s="24" t="s">
        <v>220</v>
      </c>
      <c r="B225" s="25" t="s">
        <v>4</v>
      </c>
      <c r="C225" s="26">
        <v>15194578.5</v>
      </c>
      <c r="D225" s="26">
        <v>99092370</v>
      </c>
      <c r="E225" s="26">
        <v>32296559.379999999</v>
      </c>
      <c r="F225" s="27">
        <f t="shared" si="21"/>
        <v>212.55317730597133</v>
      </c>
      <c r="G225" s="27">
        <f t="shared" si="22"/>
        <v>32.59237757659848</v>
      </c>
      <c r="H225" s="28">
        <f t="shared" si="23"/>
        <v>17101980.879999999</v>
      </c>
      <c r="J225" s="39"/>
    </row>
    <row r="226" spans="1:10" ht="12.75" customHeight="1" x14ac:dyDescent="0.25">
      <c r="A226" s="24" t="s">
        <v>221</v>
      </c>
      <c r="B226" s="25" t="s">
        <v>5</v>
      </c>
      <c r="C226" s="26">
        <v>5291381.6399999997</v>
      </c>
      <c r="D226" s="26">
        <v>31651250</v>
      </c>
      <c r="E226" s="26">
        <v>1324698.23</v>
      </c>
      <c r="F226" s="27">
        <f t="shared" si="21"/>
        <v>25.035015807327028</v>
      </c>
      <c r="G226" s="27">
        <f t="shared" si="22"/>
        <v>4.1852951463212351</v>
      </c>
      <c r="H226" s="28">
        <f t="shared" si="23"/>
        <v>-3966683.4099999997</v>
      </c>
      <c r="J226" s="39"/>
    </row>
    <row r="227" spans="1:10" ht="12.75" customHeight="1" x14ac:dyDescent="0.25">
      <c r="A227" s="22" t="s">
        <v>308</v>
      </c>
      <c r="B227" s="17" t="s">
        <v>92</v>
      </c>
      <c r="C227" s="18">
        <v>2718312.98</v>
      </c>
      <c r="D227" s="18">
        <v>0</v>
      </c>
      <c r="E227" s="18"/>
      <c r="F227" s="19">
        <f t="shared" si="21"/>
        <v>0</v>
      </c>
      <c r="G227" s="19" t="str">
        <f t="shared" si="22"/>
        <v>x</v>
      </c>
      <c r="H227" s="20">
        <f t="shared" si="23"/>
        <v>-2718312.98</v>
      </c>
      <c r="J227" s="39"/>
    </row>
    <row r="228" spans="1:10" ht="12.75" customHeight="1" x14ac:dyDescent="0.25">
      <c r="A228" s="24" t="s">
        <v>220</v>
      </c>
      <c r="B228" s="25" t="s">
        <v>4</v>
      </c>
      <c r="C228" s="26">
        <v>2718312.98</v>
      </c>
      <c r="D228" s="26">
        <v>0</v>
      </c>
      <c r="E228" s="26"/>
      <c r="F228" s="27">
        <f t="shared" si="21"/>
        <v>0</v>
      </c>
      <c r="G228" s="27" t="str">
        <f t="shared" si="22"/>
        <v>x</v>
      </c>
      <c r="H228" s="28">
        <f t="shared" si="23"/>
        <v>-2718312.98</v>
      </c>
      <c r="J228" s="39"/>
    </row>
    <row r="229" spans="1:10" ht="12.75" customHeight="1" x14ac:dyDescent="0.25">
      <c r="A229" s="22" t="s">
        <v>309</v>
      </c>
      <c r="B229" s="17" t="s">
        <v>93</v>
      </c>
      <c r="C229" s="18">
        <v>22705156.100000001</v>
      </c>
      <c r="D229" s="18">
        <v>0</v>
      </c>
      <c r="E229" s="18"/>
      <c r="F229" s="19">
        <f t="shared" si="21"/>
        <v>0</v>
      </c>
      <c r="G229" s="19" t="str">
        <f t="shared" si="22"/>
        <v>x</v>
      </c>
      <c r="H229" s="20">
        <f t="shared" si="23"/>
        <v>-22705156.100000001</v>
      </c>
      <c r="J229" s="39"/>
    </row>
    <row r="230" spans="1:10" ht="12.75" customHeight="1" x14ac:dyDescent="0.25">
      <c r="A230" s="24" t="s">
        <v>220</v>
      </c>
      <c r="B230" s="25" t="s">
        <v>4</v>
      </c>
      <c r="C230" s="26">
        <v>21401825.559999999</v>
      </c>
      <c r="D230" s="26">
        <v>0</v>
      </c>
      <c r="E230" s="26"/>
      <c r="F230" s="27">
        <f t="shared" ref="F230:F296" si="24">IF(C230=0,"x",E230/C230*100)</f>
        <v>0</v>
      </c>
      <c r="G230" s="27" t="str">
        <f t="shared" ref="G230:G296" si="25">IF(D230=0,"x",E230/D230*100)</f>
        <v>x</v>
      </c>
      <c r="H230" s="28">
        <f t="shared" si="23"/>
        <v>-21401825.559999999</v>
      </c>
      <c r="J230" s="39"/>
    </row>
    <row r="231" spans="1:10" ht="12.75" customHeight="1" x14ac:dyDescent="0.25">
      <c r="A231" s="24" t="s">
        <v>221</v>
      </c>
      <c r="B231" s="25" t="s">
        <v>5</v>
      </c>
      <c r="C231" s="26">
        <v>1303330.54</v>
      </c>
      <c r="D231" s="26">
        <v>0</v>
      </c>
      <c r="E231" s="26"/>
      <c r="F231" s="27">
        <f t="shared" si="24"/>
        <v>0</v>
      </c>
      <c r="G231" s="27" t="str">
        <f t="shared" si="25"/>
        <v>x</v>
      </c>
      <c r="H231" s="28">
        <f t="shared" ref="H231:H296" si="26">+E231-C231</f>
        <v>-1303330.54</v>
      </c>
      <c r="J231" s="39"/>
    </row>
    <row r="232" spans="1:10" ht="12.75" customHeight="1" x14ac:dyDescent="0.25">
      <c r="A232" s="22" t="s">
        <v>310</v>
      </c>
      <c r="B232" s="17" t="s">
        <v>447</v>
      </c>
      <c r="C232" s="18">
        <v>13035643.869999999</v>
      </c>
      <c r="D232" s="18">
        <v>0</v>
      </c>
      <c r="E232" s="18"/>
      <c r="F232" s="19">
        <f t="shared" si="24"/>
        <v>0</v>
      </c>
      <c r="G232" s="19" t="str">
        <f t="shared" si="25"/>
        <v>x</v>
      </c>
      <c r="H232" s="20">
        <f t="shared" si="26"/>
        <v>-13035643.869999999</v>
      </c>
      <c r="J232" s="39"/>
    </row>
    <row r="233" spans="1:10" ht="12.75" customHeight="1" x14ac:dyDescent="0.25">
      <c r="A233" s="24" t="s">
        <v>220</v>
      </c>
      <c r="B233" s="25" t="s">
        <v>4</v>
      </c>
      <c r="C233" s="26">
        <v>12974484.68</v>
      </c>
      <c r="D233" s="26">
        <v>0</v>
      </c>
      <c r="E233" s="26"/>
      <c r="F233" s="27">
        <f t="shared" si="24"/>
        <v>0</v>
      </c>
      <c r="G233" s="27" t="str">
        <f t="shared" si="25"/>
        <v>x</v>
      </c>
      <c r="H233" s="28">
        <f t="shared" si="26"/>
        <v>-12974484.68</v>
      </c>
      <c r="J233" s="39"/>
    </row>
    <row r="234" spans="1:10" ht="12.75" customHeight="1" x14ac:dyDescent="0.25">
      <c r="A234" s="24" t="s">
        <v>221</v>
      </c>
      <c r="B234" s="25" t="s">
        <v>5</v>
      </c>
      <c r="C234" s="26">
        <v>61159.19</v>
      </c>
      <c r="D234" s="26">
        <v>0</v>
      </c>
      <c r="E234" s="26"/>
      <c r="F234" s="27">
        <f t="shared" si="24"/>
        <v>0</v>
      </c>
      <c r="G234" s="27" t="str">
        <f t="shared" si="25"/>
        <v>x</v>
      </c>
      <c r="H234" s="28">
        <f t="shared" si="26"/>
        <v>-61159.19</v>
      </c>
      <c r="J234" s="39"/>
    </row>
    <row r="235" spans="1:10" ht="12.75" customHeight="1" x14ac:dyDescent="0.25">
      <c r="A235" s="22" t="s">
        <v>445</v>
      </c>
      <c r="B235" s="17" t="s">
        <v>446</v>
      </c>
      <c r="C235" s="18"/>
      <c r="D235" s="18">
        <v>11346000</v>
      </c>
      <c r="E235" s="18">
        <v>6241611.7699999996</v>
      </c>
      <c r="F235" s="19" t="str">
        <f t="shared" si="24"/>
        <v>x</v>
      </c>
      <c r="G235" s="19">
        <f t="shared" si="25"/>
        <v>55.011561519478228</v>
      </c>
      <c r="H235" s="20">
        <f t="shared" si="26"/>
        <v>6241611.7699999996</v>
      </c>
      <c r="J235" s="39"/>
    </row>
    <row r="236" spans="1:10" ht="12.75" customHeight="1" x14ac:dyDescent="0.25">
      <c r="A236" s="24" t="s">
        <v>220</v>
      </c>
      <c r="B236" s="25" t="s">
        <v>4</v>
      </c>
      <c r="C236" s="26"/>
      <c r="D236" s="26">
        <v>11216000</v>
      </c>
      <c r="E236" s="26">
        <v>5401517.9699999997</v>
      </c>
      <c r="F236" s="27" t="str">
        <f t="shared" si="24"/>
        <v>x</v>
      </c>
      <c r="G236" s="27">
        <f t="shared" si="25"/>
        <v>48.159040388730382</v>
      </c>
      <c r="H236" s="28">
        <f t="shared" si="26"/>
        <v>5401517.9699999997</v>
      </c>
      <c r="J236" s="39"/>
    </row>
    <row r="237" spans="1:10" ht="12.75" customHeight="1" x14ac:dyDescent="0.25">
      <c r="A237" s="24" t="s">
        <v>221</v>
      </c>
      <c r="B237" s="25" t="s">
        <v>436</v>
      </c>
      <c r="C237" s="26"/>
      <c r="D237" s="26">
        <v>130000</v>
      </c>
      <c r="E237" s="26">
        <v>840093.8</v>
      </c>
      <c r="F237" s="27" t="str">
        <f t="shared" si="24"/>
        <v>x</v>
      </c>
      <c r="G237" s="27">
        <f t="shared" si="25"/>
        <v>646.22600000000011</v>
      </c>
      <c r="H237" s="28">
        <f t="shared" si="26"/>
        <v>840093.8</v>
      </c>
      <c r="J237" s="39"/>
    </row>
    <row r="238" spans="1:10" ht="12.75" customHeight="1" x14ac:dyDescent="0.25">
      <c r="A238" s="16" t="s">
        <v>311</v>
      </c>
      <c r="B238" s="17" t="s">
        <v>94</v>
      </c>
      <c r="C238" s="18">
        <v>293819076.26999998</v>
      </c>
      <c r="D238" s="18">
        <v>1303694227</v>
      </c>
      <c r="E238" s="18">
        <v>286780176.75999999</v>
      </c>
      <c r="F238" s="19">
        <f t="shared" si="24"/>
        <v>97.604342236944575</v>
      </c>
      <c r="G238" s="19">
        <f t="shared" si="25"/>
        <v>21.997503004974188</v>
      </c>
      <c r="H238" s="20">
        <f t="shared" si="26"/>
        <v>-7038899.5099999905</v>
      </c>
      <c r="J238" s="39"/>
    </row>
    <row r="239" spans="1:10" ht="12.75" customHeight="1" x14ac:dyDescent="0.25">
      <c r="A239" s="22" t="s">
        <v>312</v>
      </c>
      <c r="B239" s="17" t="s">
        <v>95</v>
      </c>
      <c r="C239" s="18">
        <v>224248841.24000001</v>
      </c>
      <c r="D239" s="18">
        <v>1188903527</v>
      </c>
      <c r="E239" s="18">
        <v>240572430.36000001</v>
      </c>
      <c r="F239" s="19">
        <f t="shared" si="24"/>
        <v>107.27923008642432</v>
      </c>
      <c r="G239" s="19">
        <f t="shared" si="25"/>
        <v>20.234815096145308</v>
      </c>
      <c r="H239" s="20">
        <f t="shared" si="26"/>
        <v>16323589.120000005</v>
      </c>
      <c r="J239" s="39"/>
    </row>
    <row r="240" spans="1:10" ht="12.75" customHeight="1" x14ac:dyDescent="0.25">
      <c r="A240" s="24" t="s">
        <v>220</v>
      </c>
      <c r="B240" s="25" t="s">
        <v>4</v>
      </c>
      <c r="C240" s="26">
        <v>222775532.38</v>
      </c>
      <c r="D240" s="26">
        <v>1184823377</v>
      </c>
      <c r="E240" s="26">
        <v>240539203.91</v>
      </c>
      <c r="F240" s="27">
        <f t="shared" si="24"/>
        <v>107.97379826241399</v>
      </c>
      <c r="G240" s="27">
        <f t="shared" si="25"/>
        <v>20.301692942542271</v>
      </c>
      <c r="H240" s="28">
        <f t="shared" si="26"/>
        <v>17763671.530000001</v>
      </c>
      <c r="J240" s="39"/>
    </row>
    <row r="241" spans="1:10" ht="12.75" customHeight="1" x14ac:dyDescent="0.25">
      <c r="A241" s="24" t="s">
        <v>221</v>
      </c>
      <c r="B241" s="25" t="s">
        <v>5</v>
      </c>
      <c r="C241" s="26">
        <v>1473308.86</v>
      </c>
      <c r="D241" s="26">
        <v>4080150</v>
      </c>
      <c r="E241" s="26">
        <v>33226.449999999997</v>
      </c>
      <c r="F241" s="27">
        <f t="shared" si="24"/>
        <v>2.2552263752761248</v>
      </c>
      <c r="G241" s="27">
        <f t="shared" si="25"/>
        <v>0.8143438353982082</v>
      </c>
      <c r="H241" s="28">
        <f t="shared" si="26"/>
        <v>-1440082.4100000001</v>
      </c>
      <c r="J241" s="39"/>
    </row>
    <row r="242" spans="1:10" ht="12.75" customHeight="1" x14ac:dyDescent="0.25">
      <c r="A242" s="22" t="s">
        <v>313</v>
      </c>
      <c r="B242" s="17" t="s">
        <v>96</v>
      </c>
      <c r="C242" s="18">
        <v>40709555.560000002</v>
      </c>
      <c r="D242" s="18">
        <v>40005700</v>
      </c>
      <c r="E242" s="18">
        <v>19419268.84</v>
      </c>
      <c r="F242" s="19">
        <f t="shared" si="24"/>
        <v>47.701991763036574</v>
      </c>
      <c r="G242" s="19">
        <f t="shared" si="25"/>
        <v>48.541254971166609</v>
      </c>
      <c r="H242" s="20">
        <f t="shared" si="26"/>
        <v>-21290286.720000003</v>
      </c>
      <c r="J242" s="39"/>
    </row>
    <row r="243" spans="1:10" ht="12.75" customHeight="1" x14ac:dyDescent="0.25">
      <c r="A243" s="24" t="s">
        <v>220</v>
      </c>
      <c r="B243" s="25" t="s">
        <v>4</v>
      </c>
      <c r="C243" s="26">
        <v>40709555.560000002</v>
      </c>
      <c r="D243" s="26">
        <v>39980700</v>
      </c>
      <c r="E243" s="26">
        <v>19419268.84</v>
      </c>
      <c r="F243" s="27">
        <f t="shared" si="24"/>
        <v>47.701991763036574</v>
      </c>
      <c r="G243" s="27">
        <f t="shared" si="25"/>
        <v>48.57160790081214</v>
      </c>
      <c r="H243" s="28">
        <f t="shared" si="26"/>
        <v>-21290286.720000003</v>
      </c>
      <c r="J243" s="39"/>
    </row>
    <row r="244" spans="1:10" ht="12.75" customHeight="1" x14ac:dyDescent="0.25">
      <c r="A244" s="24" t="s">
        <v>221</v>
      </c>
      <c r="B244" s="25" t="s">
        <v>5</v>
      </c>
      <c r="C244" s="26"/>
      <c r="D244" s="26">
        <v>25000</v>
      </c>
      <c r="E244" s="26"/>
      <c r="F244" s="27" t="str">
        <f t="shared" si="24"/>
        <v>x</v>
      </c>
      <c r="G244" s="27">
        <f t="shared" si="25"/>
        <v>0</v>
      </c>
      <c r="H244" s="28">
        <f t="shared" si="26"/>
        <v>0</v>
      </c>
      <c r="J244" s="39"/>
    </row>
    <row r="245" spans="1:10" ht="12.75" customHeight="1" x14ac:dyDescent="0.25">
      <c r="A245" s="22" t="s">
        <v>314</v>
      </c>
      <c r="B245" s="17" t="s">
        <v>97</v>
      </c>
      <c r="C245" s="18">
        <v>5962174.6100000003</v>
      </c>
      <c r="D245" s="18">
        <v>0</v>
      </c>
      <c r="E245" s="18"/>
      <c r="F245" s="19">
        <f t="shared" si="24"/>
        <v>0</v>
      </c>
      <c r="G245" s="19" t="str">
        <f t="shared" si="25"/>
        <v>x</v>
      </c>
      <c r="H245" s="20">
        <f t="shared" si="26"/>
        <v>-5962174.6100000003</v>
      </c>
      <c r="J245" s="39"/>
    </row>
    <row r="246" spans="1:10" ht="12.75" customHeight="1" x14ac:dyDescent="0.25">
      <c r="A246" s="24" t="s">
        <v>220</v>
      </c>
      <c r="B246" s="25" t="s">
        <v>4</v>
      </c>
      <c r="C246" s="26">
        <v>5911524.6100000003</v>
      </c>
      <c r="D246" s="26">
        <v>0</v>
      </c>
      <c r="E246" s="26"/>
      <c r="F246" s="27">
        <f t="shared" si="24"/>
        <v>0</v>
      </c>
      <c r="G246" s="27" t="str">
        <f t="shared" si="25"/>
        <v>x</v>
      </c>
      <c r="H246" s="28">
        <f t="shared" si="26"/>
        <v>-5911524.6100000003</v>
      </c>
      <c r="J246" s="39"/>
    </row>
    <row r="247" spans="1:10" ht="12.75" customHeight="1" x14ac:dyDescent="0.25">
      <c r="A247" s="24" t="s">
        <v>221</v>
      </c>
      <c r="B247" s="25" t="s">
        <v>5</v>
      </c>
      <c r="C247" s="26">
        <v>50650</v>
      </c>
      <c r="D247" s="26">
        <v>0</v>
      </c>
      <c r="E247" s="26"/>
      <c r="F247" s="27">
        <f t="shared" ref="F247" si="27">IF(C247=0,"x",E247/C247*100)</f>
        <v>0</v>
      </c>
      <c r="G247" s="27" t="str">
        <f t="shared" ref="G247" si="28">IF(D247=0,"x",E247/D247*100)</f>
        <v>x</v>
      </c>
      <c r="H247" s="28">
        <f t="shared" ref="H247" si="29">+E247-C247</f>
        <v>-50650</v>
      </c>
      <c r="J247" s="39"/>
    </row>
    <row r="248" spans="1:10" ht="12.75" customHeight="1" x14ac:dyDescent="0.25">
      <c r="A248" s="22" t="s">
        <v>315</v>
      </c>
      <c r="B248" s="17" t="s">
        <v>98</v>
      </c>
      <c r="C248" s="18">
        <v>22898504.859999999</v>
      </c>
      <c r="D248" s="18">
        <v>74785000</v>
      </c>
      <c r="E248" s="18">
        <v>26788477.559999999</v>
      </c>
      <c r="F248" s="19">
        <f t="shared" si="24"/>
        <v>116.98788948790781</v>
      </c>
      <c r="G248" s="19">
        <f t="shared" si="25"/>
        <v>35.82065596041987</v>
      </c>
      <c r="H248" s="20">
        <f t="shared" si="26"/>
        <v>3889972.6999999993</v>
      </c>
      <c r="J248" s="39"/>
    </row>
    <row r="249" spans="1:10" ht="12.75" customHeight="1" x14ac:dyDescent="0.25">
      <c r="A249" s="24" t="s">
        <v>220</v>
      </c>
      <c r="B249" s="25" t="s">
        <v>4</v>
      </c>
      <c r="C249" s="26">
        <v>22649953.27</v>
      </c>
      <c r="D249" s="26">
        <v>72000000</v>
      </c>
      <c r="E249" s="26">
        <v>26371192.640000001</v>
      </c>
      <c r="F249" s="27">
        <f t="shared" si="24"/>
        <v>116.429346787787</v>
      </c>
      <c r="G249" s="27">
        <f t="shared" si="25"/>
        <v>36.626656444444443</v>
      </c>
      <c r="H249" s="28">
        <f t="shared" si="26"/>
        <v>3721239.370000001</v>
      </c>
      <c r="J249" s="39"/>
    </row>
    <row r="250" spans="1:10" ht="12.75" customHeight="1" x14ac:dyDescent="0.25">
      <c r="A250" s="24" t="s">
        <v>221</v>
      </c>
      <c r="B250" s="25" t="s">
        <v>5</v>
      </c>
      <c r="C250" s="26">
        <v>248551.59</v>
      </c>
      <c r="D250" s="26">
        <v>2785000</v>
      </c>
      <c r="E250" s="26">
        <v>417284.92</v>
      </c>
      <c r="F250" s="27">
        <f t="shared" si="24"/>
        <v>167.88664276901227</v>
      </c>
      <c r="G250" s="27">
        <f t="shared" si="25"/>
        <v>14.983300538599639</v>
      </c>
      <c r="H250" s="28">
        <f t="shared" si="26"/>
        <v>168733.33</v>
      </c>
      <c r="J250" s="39"/>
    </row>
    <row r="251" spans="1:10" ht="12.75" customHeight="1" x14ac:dyDescent="0.25">
      <c r="A251" s="16" t="s">
        <v>316</v>
      </c>
      <c r="B251" s="17" t="s">
        <v>99</v>
      </c>
      <c r="C251" s="18">
        <v>2482426948.7800002</v>
      </c>
      <c r="D251" s="18">
        <v>8047041922</v>
      </c>
      <c r="E251" s="18">
        <v>3789595496.3099999</v>
      </c>
      <c r="F251" s="19">
        <f t="shared" si="24"/>
        <v>152.65687871187563</v>
      </c>
      <c r="G251" s="19">
        <f t="shared" si="25"/>
        <v>47.093025400421169</v>
      </c>
      <c r="H251" s="20">
        <f t="shared" si="26"/>
        <v>1307168547.5299997</v>
      </c>
      <c r="J251" s="39"/>
    </row>
    <row r="252" spans="1:10" ht="12.75" customHeight="1" x14ac:dyDescent="0.25">
      <c r="A252" s="22" t="s">
        <v>317</v>
      </c>
      <c r="B252" s="17" t="s">
        <v>100</v>
      </c>
      <c r="C252" s="18">
        <v>2287449692.71</v>
      </c>
      <c r="D252" s="18">
        <v>7467929822</v>
      </c>
      <c r="E252" s="18">
        <v>3597967568.0100002</v>
      </c>
      <c r="F252" s="19">
        <f t="shared" si="24"/>
        <v>157.29165889315783</v>
      </c>
      <c r="G252" s="19">
        <f t="shared" si="25"/>
        <v>48.178915091176123</v>
      </c>
      <c r="H252" s="20">
        <f t="shared" si="26"/>
        <v>1310517875.3000002</v>
      </c>
      <c r="J252" s="39"/>
    </row>
    <row r="253" spans="1:10" ht="12.75" customHeight="1" x14ac:dyDescent="0.25">
      <c r="A253" s="24" t="s">
        <v>220</v>
      </c>
      <c r="B253" s="25" t="s">
        <v>4</v>
      </c>
      <c r="C253" s="26">
        <v>2283459321.5599999</v>
      </c>
      <c r="D253" s="26">
        <v>7408953159</v>
      </c>
      <c r="E253" s="26">
        <v>3593572886.8099999</v>
      </c>
      <c r="F253" s="27">
        <f t="shared" si="24"/>
        <v>157.3740706865303</v>
      </c>
      <c r="G253" s="27">
        <f t="shared" si="25"/>
        <v>48.503112513874107</v>
      </c>
      <c r="H253" s="28">
        <f t="shared" si="26"/>
        <v>1310113565.25</v>
      </c>
      <c r="J253" s="39"/>
    </row>
    <row r="254" spans="1:10" ht="12.75" customHeight="1" x14ac:dyDescent="0.25">
      <c r="A254" s="24" t="s">
        <v>221</v>
      </c>
      <c r="B254" s="25" t="s">
        <v>5</v>
      </c>
      <c r="C254" s="26">
        <v>3990371.15</v>
      </c>
      <c r="D254" s="26">
        <v>58976663</v>
      </c>
      <c r="E254" s="26">
        <v>4394681.2</v>
      </c>
      <c r="F254" s="27">
        <f t="shared" si="24"/>
        <v>110.13214146759256</v>
      </c>
      <c r="G254" s="27">
        <f t="shared" si="25"/>
        <v>7.4515596109600164</v>
      </c>
      <c r="H254" s="28">
        <f t="shared" si="26"/>
        <v>404310.05000000028</v>
      </c>
      <c r="J254" s="39"/>
    </row>
    <row r="255" spans="1:10" ht="12.75" customHeight="1" x14ac:dyDescent="0.25">
      <c r="A255" s="22" t="s">
        <v>318</v>
      </c>
      <c r="B255" s="17" t="s">
        <v>101</v>
      </c>
      <c r="C255" s="18">
        <v>126843144.8</v>
      </c>
      <c r="D255" s="18">
        <v>324617100</v>
      </c>
      <c r="E255" s="18">
        <v>123527964.86</v>
      </c>
      <c r="F255" s="19">
        <f t="shared" si="24"/>
        <v>97.3863940812669</v>
      </c>
      <c r="G255" s="19">
        <f t="shared" si="25"/>
        <v>38.0534373759115</v>
      </c>
      <c r="H255" s="20">
        <f t="shared" si="26"/>
        <v>-3315179.9399999976</v>
      </c>
      <c r="J255" s="39"/>
    </row>
    <row r="256" spans="1:10" ht="12.75" customHeight="1" x14ac:dyDescent="0.25">
      <c r="A256" s="24" t="s">
        <v>220</v>
      </c>
      <c r="B256" s="25" t="s">
        <v>4</v>
      </c>
      <c r="C256" s="26">
        <v>126832196.54000001</v>
      </c>
      <c r="D256" s="26">
        <v>324189100</v>
      </c>
      <c r="E256" s="26">
        <v>123422397.27</v>
      </c>
      <c r="F256" s="27">
        <f t="shared" si="24"/>
        <v>97.311566492562761</v>
      </c>
      <c r="G256" s="27">
        <f t="shared" si="25"/>
        <v>38.071112591385706</v>
      </c>
      <c r="H256" s="28">
        <f t="shared" si="26"/>
        <v>-3409799.2700000107</v>
      </c>
      <c r="J256" s="39"/>
    </row>
    <row r="257" spans="1:10" ht="12.75" customHeight="1" x14ac:dyDescent="0.25">
      <c r="A257" s="24" t="s">
        <v>221</v>
      </c>
      <c r="B257" s="25" t="s">
        <v>5</v>
      </c>
      <c r="C257" s="26">
        <v>10948.26</v>
      </c>
      <c r="D257" s="26">
        <v>428000</v>
      </c>
      <c r="E257" s="26">
        <v>105567.59</v>
      </c>
      <c r="F257" s="27">
        <f t="shared" si="24"/>
        <v>964.24080173470475</v>
      </c>
      <c r="G257" s="27">
        <f t="shared" si="25"/>
        <v>24.665324766355141</v>
      </c>
      <c r="H257" s="28">
        <f t="shared" si="26"/>
        <v>94619.33</v>
      </c>
      <c r="J257" s="39"/>
    </row>
    <row r="258" spans="1:10" ht="12.75" customHeight="1" x14ac:dyDescent="0.25">
      <c r="A258" s="22" t="s">
        <v>319</v>
      </c>
      <c r="B258" s="17" t="s">
        <v>102</v>
      </c>
      <c r="C258" s="18">
        <v>2126984.48</v>
      </c>
      <c r="D258" s="18">
        <v>0</v>
      </c>
      <c r="E258" s="18"/>
      <c r="F258" s="19">
        <f t="shared" si="24"/>
        <v>0</v>
      </c>
      <c r="G258" s="19" t="str">
        <f t="shared" si="25"/>
        <v>x</v>
      </c>
      <c r="H258" s="20">
        <f t="shared" si="26"/>
        <v>-2126984.48</v>
      </c>
      <c r="J258" s="39"/>
    </row>
    <row r="259" spans="1:10" ht="12.75" customHeight="1" x14ac:dyDescent="0.25">
      <c r="A259" s="24" t="s">
        <v>220</v>
      </c>
      <c r="B259" s="25" t="s">
        <v>4</v>
      </c>
      <c r="C259" s="26">
        <v>2121603.48</v>
      </c>
      <c r="D259" s="26">
        <v>0</v>
      </c>
      <c r="E259" s="26"/>
      <c r="F259" s="27">
        <f t="shared" si="24"/>
        <v>0</v>
      </c>
      <c r="G259" s="27" t="str">
        <f t="shared" si="25"/>
        <v>x</v>
      </c>
      <c r="H259" s="28">
        <f t="shared" si="26"/>
        <v>-2121603.48</v>
      </c>
      <c r="J259" s="39"/>
    </row>
    <row r="260" spans="1:10" ht="12.75" customHeight="1" x14ac:dyDescent="0.25">
      <c r="A260" s="24" t="s">
        <v>221</v>
      </c>
      <c r="B260" s="25" t="s">
        <v>5</v>
      </c>
      <c r="C260" s="26">
        <v>5381</v>
      </c>
      <c r="D260" s="26">
        <v>0</v>
      </c>
      <c r="E260" s="26"/>
      <c r="F260" s="27">
        <f t="shared" si="24"/>
        <v>0</v>
      </c>
      <c r="G260" s="27" t="str">
        <f t="shared" si="25"/>
        <v>x</v>
      </c>
      <c r="H260" s="28">
        <f t="shared" si="26"/>
        <v>-5381</v>
      </c>
      <c r="J260" s="39"/>
    </row>
    <row r="261" spans="1:10" ht="12.75" customHeight="1" x14ac:dyDescent="0.25">
      <c r="A261" s="22" t="s">
        <v>320</v>
      </c>
      <c r="B261" s="17" t="s">
        <v>103</v>
      </c>
      <c r="C261" s="18">
        <v>5703141.9299999997</v>
      </c>
      <c r="D261" s="18">
        <v>25607000</v>
      </c>
      <c r="E261" s="18">
        <v>6265865.25</v>
      </c>
      <c r="F261" s="19">
        <f t="shared" si="24"/>
        <v>109.86690015620917</v>
      </c>
      <c r="G261" s="19">
        <f t="shared" si="25"/>
        <v>24.469345296208068</v>
      </c>
      <c r="H261" s="20">
        <f t="shared" si="26"/>
        <v>562723.3200000003</v>
      </c>
      <c r="J261" s="39"/>
    </row>
    <row r="262" spans="1:10" ht="12.75" customHeight="1" x14ac:dyDescent="0.25">
      <c r="A262" s="24" t="s">
        <v>220</v>
      </c>
      <c r="B262" s="25" t="s">
        <v>4</v>
      </c>
      <c r="C262" s="26">
        <v>5612570.1900000004</v>
      </c>
      <c r="D262" s="26">
        <v>19970000</v>
      </c>
      <c r="E262" s="26">
        <v>5910660.46</v>
      </c>
      <c r="F262" s="27">
        <f t="shared" si="24"/>
        <v>105.31111879065871</v>
      </c>
      <c r="G262" s="27">
        <f t="shared" si="25"/>
        <v>29.597698848272408</v>
      </c>
      <c r="H262" s="28">
        <f t="shared" si="26"/>
        <v>298090.26999999955</v>
      </c>
      <c r="J262" s="39"/>
    </row>
    <row r="263" spans="1:10" ht="12.75" customHeight="1" x14ac:dyDescent="0.25">
      <c r="A263" s="24" t="s">
        <v>221</v>
      </c>
      <c r="B263" s="25" t="s">
        <v>5</v>
      </c>
      <c r="C263" s="26">
        <v>90571.74</v>
      </c>
      <c r="D263" s="26">
        <v>5637000</v>
      </c>
      <c r="E263" s="26">
        <v>355204.79</v>
      </c>
      <c r="F263" s="27">
        <f t="shared" si="24"/>
        <v>392.18059628753952</v>
      </c>
      <c r="G263" s="27">
        <f t="shared" si="25"/>
        <v>6.3013090296256875</v>
      </c>
      <c r="H263" s="28">
        <f t="shared" si="26"/>
        <v>264633.05</v>
      </c>
      <c r="J263" s="39"/>
    </row>
    <row r="264" spans="1:10" ht="12.75" customHeight="1" x14ac:dyDescent="0.25">
      <c r="A264" s="22" t="s">
        <v>434</v>
      </c>
      <c r="B264" s="17" t="s">
        <v>435</v>
      </c>
      <c r="C264" s="18">
        <v>28240549.84</v>
      </c>
      <c r="D264" s="18">
        <v>89700000</v>
      </c>
      <c r="E264" s="40">
        <v>29336334.449999999</v>
      </c>
      <c r="F264" s="27">
        <f t="shared" ref="F264:F266" si="30">IF(C264=0,"x",E264/C264*100)</f>
        <v>103.8801815694393</v>
      </c>
      <c r="G264" s="27">
        <f t="shared" ref="G264:G266" si="31">IF(D264=0,"x",E264/D264*100)</f>
        <v>32.704943645484946</v>
      </c>
      <c r="H264" s="28">
        <f t="shared" ref="H264:H266" si="32">+E264-C264</f>
        <v>1095784.6099999994</v>
      </c>
      <c r="J264" s="39"/>
    </row>
    <row r="265" spans="1:10" ht="12.75" customHeight="1" x14ac:dyDescent="0.25">
      <c r="A265" s="24" t="s">
        <v>220</v>
      </c>
      <c r="B265" s="25" t="s">
        <v>4</v>
      </c>
      <c r="C265" s="26">
        <v>27587095.809999999</v>
      </c>
      <c r="D265" s="26">
        <v>82995000</v>
      </c>
      <c r="E265" s="26">
        <v>28843913.23</v>
      </c>
      <c r="F265" s="27">
        <f t="shared" si="30"/>
        <v>104.55581634491739</v>
      </c>
      <c r="G265" s="27">
        <f t="shared" si="31"/>
        <v>34.753796288933067</v>
      </c>
      <c r="H265" s="28">
        <f t="shared" si="32"/>
        <v>1256817.4200000018</v>
      </c>
      <c r="J265" s="39"/>
    </row>
    <row r="266" spans="1:10" ht="12.75" customHeight="1" x14ac:dyDescent="0.25">
      <c r="A266" s="24" t="s">
        <v>221</v>
      </c>
      <c r="B266" s="25" t="s">
        <v>436</v>
      </c>
      <c r="C266" s="26">
        <v>653454.03</v>
      </c>
      <c r="D266" s="26">
        <v>6705000</v>
      </c>
      <c r="E266" s="26">
        <v>492421.22</v>
      </c>
      <c r="F266" s="27">
        <f t="shared" si="30"/>
        <v>75.356673521471734</v>
      </c>
      <c r="G266" s="27">
        <f t="shared" si="31"/>
        <v>7.3440897837434749</v>
      </c>
      <c r="H266" s="28">
        <f t="shared" si="32"/>
        <v>-161032.81000000006</v>
      </c>
      <c r="J266" s="39"/>
    </row>
    <row r="267" spans="1:10" ht="12.75" customHeight="1" x14ac:dyDescent="0.25">
      <c r="A267" s="22" t="s">
        <v>321</v>
      </c>
      <c r="B267" s="17" t="s">
        <v>104</v>
      </c>
      <c r="C267" s="18">
        <v>1965567.31</v>
      </c>
      <c r="D267" s="18">
        <v>5715000</v>
      </c>
      <c r="E267" s="18">
        <v>1923359.69</v>
      </c>
      <c r="F267" s="19">
        <f t="shared" si="24"/>
        <v>97.852649472482327</v>
      </c>
      <c r="G267" s="19">
        <f t="shared" si="25"/>
        <v>33.654587751531054</v>
      </c>
      <c r="H267" s="20">
        <f t="shared" si="26"/>
        <v>-42207.620000000112</v>
      </c>
      <c r="J267" s="39"/>
    </row>
    <row r="268" spans="1:10" ht="12.75" customHeight="1" x14ac:dyDescent="0.25">
      <c r="A268" s="24" t="s">
        <v>220</v>
      </c>
      <c r="B268" s="25" t="s">
        <v>4</v>
      </c>
      <c r="C268" s="26">
        <v>1961097.33</v>
      </c>
      <c r="D268" s="26">
        <v>5467000</v>
      </c>
      <c r="E268" s="26">
        <v>1912648.94</v>
      </c>
      <c r="F268" s="27">
        <f t="shared" si="24"/>
        <v>97.529526492190982</v>
      </c>
      <c r="G268" s="27">
        <f t="shared" si="25"/>
        <v>34.985347356868488</v>
      </c>
      <c r="H268" s="28">
        <f t="shared" si="26"/>
        <v>-48448.39000000013</v>
      </c>
      <c r="J268" s="39"/>
    </row>
    <row r="269" spans="1:10" ht="12.75" customHeight="1" x14ac:dyDescent="0.25">
      <c r="A269" s="24" t="s">
        <v>221</v>
      </c>
      <c r="B269" s="25" t="s">
        <v>5</v>
      </c>
      <c r="C269" s="26">
        <v>4469.9799999999996</v>
      </c>
      <c r="D269" s="26">
        <v>248000</v>
      </c>
      <c r="E269" s="26">
        <v>10710.75</v>
      </c>
      <c r="F269" s="27">
        <f t="shared" si="24"/>
        <v>239.61516606338287</v>
      </c>
      <c r="G269" s="27">
        <f t="shared" si="25"/>
        <v>4.3188508064516125</v>
      </c>
      <c r="H269" s="28">
        <f t="shared" si="26"/>
        <v>6240.77</v>
      </c>
      <c r="J269" s="39"/>
    </row>
    <row r="270" spans="1:10" ht="12.75" customHeight="1" x14ac:dyDescent="0.25">
      <c r="A270" s="22" t="s">
        <v>322</v>
      </c>
      <c r="B270" s="17" t="s">
        <v>105</v>
      </c>
      <c r="C270" s="18">
        <v>952476.03</v>
      </c>
      <c r="D270" s="18">
        <v>3363000</v>
      </c>
      <c r="E270" s="18">
        <v>1124647.74</v>
      </c>
      <c r="F270" s="19">
        <f t="shared" si="24"/>
        <v>118.07622497334658</v>
      </c>
      <c r="G270" s="19">
        <f t="shared" si="25"/>
        <v>33.441800178412137</v>
      </c>
      <c r="H270" s="20">
        <f t="shared" si="26"/>
        <v>172171.70999999996</v>
      </c>
      <c r="J270" s="39"/>
    </row>
    <row r="271" spans="1:10" ht="12.75" customHeight="1" x14ac:dyDescent="0.25">
      <c r="A271" s="24" t="s">
        <v>220</v>
      </c>
      <c r="B271" s="25" t="s">
        <v>4</v>
      </c>
      <c r="C271" s="26">
        <v>952476.03</v>
      </c>
      <c r="D271" s="26">
        <v>3282000</v>
      </c>
      <c r="E271" s="26">
        <v>1115554.74</v>
      </c>
      <c r="F271" s="27">
        <f t="shared" si="24"/>
        <v>117.12155527945411</v>
      </c>
      <c r="G271" s="27">
        <f t="shared" si="25"/>
        <v>33.990089579524678</v>
      </c>
      <c r="H271" s="28">
        <f t="shared" si="26"/>
        <v>163078.70999999996</v>
      </c>
      <c r="J271" s="39"/>
    </row>
    <row r="272" spans="1:10" ht="12.75" customHeight="1" x14ac:dyDescent="0.25">
      <c r="A272" s="24" t="s">
        <v>221</v>
      </c>
      <c r="B272" s="25" t="s">
        <v>5</v>
      </c>
      <c r="C272" s="26"/>
      <c r="D272" s="26">
        <v>81000</v>
      </c>
      <c r="E272" s="26">
        <v>9093</v>
      </c>
      <c r="F272" s="27" t="str">
        <f t="shared" si="24"/>
        <v>x</v>
      </c>
      <c r="G272" s="27">
        <f t="shared" si="25"/>
        <v>11.225925925925925</v>
      </c>
      <c r="H272" s="28">
        <f t="shared" si="26"/>
        <v>9093</v>
      </c>
      <c r="J272" s="39"/>
    </row>
    <row r="273" spans="1:10" ht="12.75" customHeight="1" x14ac:dyDescent="0.25">
      <c r="A273" s="22" t="s">
        <v>323</v>
      </c>
      <c r="B273" s="17" t="s">
        <v>106</v>
      </c>
      <c r="C273" s="18">
        <v>29145391.68</v>
      </c>
      <c r="D273" s="18">
        <v>130110000</v>
      </c>
      <c r="E273" s="18">
        <v>29449756.309999999</v>
      </c>
      <c r="F273" s="19">
        <f t="shared" si="24"/>
        <v>101.04429761432527</v>
      </c>
      <c r="G273" s="19">
        <f t="shared" si="25"/>
        <v>22.634506425332411</v>
      </c>
      <c r="H273" s="20">
        <f t="shared" si="26"/>
        <v>304364.62999999896</v>
      </c>
      <c r="J273" s="39"/>
    </row>
    <row r="274" spans="1:10" ht="12.75" customHeight="1" x14ac:dyDescent="0.25">
      <c r="A274" s="24" t="s">
        <v>220</v>
      </c>
      <c r="B274" s="25" t="s">
        <v>4</v>
      </c>
      <c r="C274" s="26">
        <v>28160044.899999999</v>
      </c>
      <c r="D274" s="26">
        <v>83509000</v>
      </c>
      <c r="E274" s="26">
        <v>28932310.07</v>
      </c>
      <c r="F274" s="27">
        <f t="shared" si="24"/>
        <v>102.74241455488588</v>
      </c>
      <c r="G274" s="27">
        <f t="shared" si="25"/>
        <v>34.645738866469486</v>
      </c>
      <c r="H274" s="28">
        <f t="shared" si="26"/>
        <v>772265.17000000179</v>
      </c>
      <c r="J274" s="39"/>
    </row>
    <row r="275" spans="1:10" ht="12.75" customHeight="1" x14ac:dyDescent="0.25">
      <c r="A275" s="24" t="s">
        <v>221</v>
      </c>
      <c r="B275" s="25" t="s">
        <v>5</v>
      </c>
      <c r="C275" s="26">
        <v>985346.78</v>
      </c>
      <c r="D275" s="26">
        <v>46601000</v>
      </c>
      <c r="E275" s="26">
        <v>517446.24</v>
      </c>
      <c r="F275" s="27">
        <f t="shared" si="24"/>
        <v>52.514125027130042</v>
      </c>
      <c r="G275" s="27">
        <f t="shared" si="25"/>
        <v>1.1103758288448746</v>
      </c>
      <c r="H275" s="28">
        <f t="shared" si="26"/>
        <v>-467900.54000000004</v>
      </c>
      <c r="J275" s="39"/>
    </row>
    <row r="276" spans="1:10" ht="12.75" customHeight="1" x14ac:dyDescent="0.25">
      <c r="A276" s="16" t="s">
        <v>324</v>
      </c>
      <c r="B276" s="17" t="s">
        <v>107</v>
      </c>
      <c r="C276" s="18">
        <v>254014055.75</v>
      </c>
      <c r="D276" s="18">
        <v>963489821</v>
      </c>
      <c r="E276" s="18">
        <v>466758105.25999999</v>
      </c>
      <c r="F276" s="19">
        <f t="shared" si="24"/>
        <v>183.75286512466937</v>
      </c>
      <c r="G276" s="19">
        <f t="shared" si="25"/>
        <v>48.444528949517569</v>
      </c>
      <c r="H276" s="20">
        <f t="shared" si="26"/>
        <v>212744049.50999999</v>
      </c>
      <c r="J276" s="39"/>
    </row>
    <row r="277" spans="1:10" ht="12.75" customHeight="1" x14ac:dyDescent="0.25">
      <c r="A277" s="22" t="s">
        <v>325</v>
      </c>
      <c r="B277" s="17" t="s">
        <v>108</v>
      </c>
      <c r="C277" s="18">
        <v>104689357.63</v>
      </c>
      <c r="D277" s="18">
        <v>518142763</v>
      </c>
      <c r="E277" s="18">
        <v>275323384.29000002</v>
      </c>
      <c r="F277" s="19">
        <f t="shared" si="24"/>
        <v>262.99080491358637</v>
      </c>
      <c r="G277" s="19">
        <f t="shared" si="25"/>
        <v>53.136587819137418</v>
      </c>
      <c r="H277" s="20">
        <f t="shared" si="26"/>
        <v>170634026.66000003</v>
      </c>
      <c r="J277" s="39"/>
    </row>
    <row r="278" spans="1:10" ht="12.75" customHeight="1" x14ac:dyDescent="0.25">
      <c r="A278" s="24" t="s">
        <v>220</v>
      </c>
      <c r="B278" s="25" t="s">
        <v>4</v>
      </c>
      <c r="C278" s="26">
        <v>104311966.08</v>
      </c>
      <c r="D278" s="26">
        <v>507995763</v>
      </c>
      <c r="E278" s="26">
        <v>273906053.56</v>
      </c>
      <c r="F278" s="27">
        <f t="shared" si="24"/>
        <v>262.58354036768242</v>
      </c>
      <c r="G278" s="27">
        <f t="shared" si="25"/>
        <v>53.918964194195453</v>
      </c>
      <c r="H278" s="28">
        <f t="shared" si="26"/>
        <v>169594087.48000002</v>
      </c>
      <c r="J278" s="39"/>
    </row>
    <row r="279" spans="1:10" ht="12.75" customHeight="1" x14ac:dyDescent="0.25">
      <c r="A279" s="24" t="s">
        <v>221</v>
      </c>
      <c r="B279" s="25" t="s">
        <v>5</v>
      </c>
      <c r="C279" s="26">
        <v>377391.55</v>
      </c>
      <c r="D279" s="26">
        <v>10147000</v>
      </c>
      <c r="E279" s="26">
        <v>1417330.73</v>
      </c>
      <c r="F279" s="27">
        <f t="shared" si="24"/>
        <v>375.55974159993781</v>
      </c>
      <c r="G279" s="27">
        <f t="shared" si="25"/>
        <v>13.967978023061004</v>
      </c>
      <c r="H279" s="28">
        <f t="shared" si="26"/>
        <v>1039939.1799999999</v>
      </c>
      <c r="J279" s="39"/>
    </row>
    <row r="280" spans="1:10" ht="12.75" customHeight="1" x14ac:dyDescent="0.25">
      <c r="A280" s="22" t="s">
        <v>326</v>
      </c>
      <c r="B280" s="17" t="s">
        <v>109</v>
      </c>
      <c r="C280" s="18">
        <v>1170998.3400000001</v>
      </c>
      <c r="D280" s="18">
        <v>0</v>
      </c>
      <c r="E280" s="18">
        <v>0</v>
      </c>
      <c r="F280" s="19">
        <f t="shared" si="24"/>
        <v>0</v>
      </c>
      <c r="G280" s="19" t="str">
        <f t="shared" si="25"/>
        <v>x</v>
      </c>
      <c r="H280" s="20">
        <f t="shared" si="26"/>
        <v>-1170998.3400000001</v>
      </c>
      <c r="J280" s="39"/>
    </row>
    <row r="281" spans="1:10" ht="12.75" customHeight="1" x14ac:dyDescent="0.25">
      <c r="A281" s="24" t="s">
        <v>220</v>
      </c>
      <c r="B281" s="25" t="s">
        <v>4</v>
      </c>
      <c r="C281" s="26">
        <v>1170998.3400000001</v>
      </c>
      <c r="D281" s="26">
        <v>0</v>
      </c>
      <c r="E281" s="26">
        <v>0</v>
      </c>
      <c r="F281" s="27">
        <f t="shared" si="24"/>
        <v>0</v>
      </c>
      <c r="G281" s="27" t="str">
        <f t="shared" si="25"/>
        <v>x</v>
      </c>
      <c r="H281" s="28">
        <f t="shared" si="26"/>
        <v>-1170998.3400000001</v>
      </c>
      <c r="J281" s="39"/>
    </row>
    <row r="282" spans="1:10" ht="12.75" customHeight="1" x14ac:dyDescent="0.25">
      <c r="A282" s="22" t="s">
        <v>327</v>
      </c>
      <c r="B282" s="17" t="s">
        <v>110</v>
      </c>
      <c r="C282" s="18">
        <v>6226106.6500000004</v>
      </c>
      <c r="D282" s="18">
        <v>12650000</v>
      </c>
      <c r="E282" s="18">
        <v>6085083.9199999999</v>
      </c>
      <c r="F282" s="19">
        <f t="shared" si="24"/>
        <v>97.734977283114802</v>
      </c>
      <c r="G282" s="19">
        <f t="shared" si="25"/>
        <v>48.103430197628462</v>
      </c>
      <c r="H282" s="20">
        <f t="shared" si="26"/>
        <v>-141022.73000000045</v>
      </c>
      <c r="J282" s="39"/>
    </row>
    <row r="283" spans="1:10" ht="12.75" customHeight="1" x14ac:dyDescent="0.25">
      <c r="A283" s="24" t="s">
        <v>220</v>
      </c>
      <c r="B283" s="25" t="s">
        <v>4</v>
      </c>
      <c r="C283" s="26">
        <v>6226106.6500000004</v>
      </c>
      <c r="D283" s="26">
        <v>12514000</v>
      </c>
      <c r="E283" s="26">
        <v>6083913.9199999999</v>
      </c>
      <c r="F283" s="27">
        <f t="shared" si="24"/>
        <v>97.716185443113147</v>
      </c>
      <c r="G283" s="27">
        <f t="shared" si="25"/>
        <v>48.616860476266581</v>
      </c>
      <c r="H283" s="28">
        <f t="shared" si="26"/>
        <v>-142192.73000000045</v>
      </c>
      <c r="J283" s="39"/>
    </row>
    <row r="284" spans="1:10" ht="12.75" customHeight="1" x14ac:dyDescent="0.25">
      <c r="A284" s="24" t="s">
        <v>221</v>
      </c>
      <c r="B284" s="25" t="s">
        <v>5</v>
      </c>
      <c r="C284" s="26"/>
      <c r="D284" s="26">
        <v>136000</v>
      </c>
      <c r="E284" s="26">
        <v>1170</v>
      </c>
      <c r="F284" s="27" t="str">
        <f t="shared" si="24"/>
        <v>x</v>
      </c>
      <c r="G284" s="27">
        <f t="shared" si="25"/>
        <v>0.86029411764705876</v>
      </c>
      <c r="H284" s="28">
        <f t="shared" si="26"/>
        <v>1170</v>
      </c>
      <c r="J284" s="39"/>
    </row>
    <row r="285" spans="1:10" ht="12.75" customHeight="1" x14ac:dyDescent="0.25">
      <c r="A285" s="22" t="s">
        <v>328</v>
      </c>
      <c r="B285" s="17" t="s">
        <v>111</v>
      </c>
      <c r="C285" s="18">
        <v>52771533.979999997</v>
      </c>
      <c r="D285" s="18">
        <v>153277043</v>
      </c>
      <c r="E285" s="18">
        <v>86599282.930000007</v>
      </c>
      <c r="F285" s="19">
        <f t="shared" si="24"/>
        <v>164.10226574580997</v>
      </c>
      <c r="G285" s="19">
        <f t="shared" si="25"/>
        <v>56.498534441325312</v>
      </c>
      <c r="H285" s="20">
        <f t="shared" si="26"/>
        <v>33827748.95000001</v>
      </c>
      <c r="J285" s="39"/>
    </row>
    <row r="286" spans="1:10" ht="12.75" customHeight="1" x14ac:dyDescent="0.25">
      <c r="A286" s="24" t="s">
        <v>220</v>
      </c>
      <c r="B286" s="25" t="s">
        <v>4</v>
      </c>
      <c r="C286" s="26">
        <v>52481101.479999997</v>
      </c>
      <c r="D286" s="26">
        <v>111664000</v>
      </c>
      <c r="E286" s="26">
        <v>84246641.329999998</v>
      </c>
      <c r="F286" s="27">
        <f t="shared" si="24"/>
        <v>160.52757841240339</v>
      </c>
      <c r="G286" s="27">
        <f t="shared" si="25"/>
        <v>75.446555138630174</v>
      </c>
      <c r="H286" s="28">
        <f t="shared" si="26"/>
        <v>31765539.850000001</v>
      </c>
      <c r="J286" s="39"/>
    </row>
    <row r="287" spans="1:10" ht="12.75" customHeight="1" x14ac:dyDescent="0.25">
      <c r="A287" s="24" t="s">
        <v>221</v>
      </c>
      <c r="B287" s="25" t="s">
        <v>5</v>
      </c>
      <c r="C287" s="26">
        <v>290432.5</v>
      </c>
      <c r="D287" s="26">
        <v>41613043</v>
      </c>
      <c r="E287" s="26">
        <v>2352641.6</v>
      </c>
      <c r="F287" s="27">
        <f t="shared" si="24"/>
        <v>810.0476358534255</v>
      </c>
      <c r="G287" s="27">
        <f t="shared" si="25"/>
        <v>5.6536158626995867</v>
      </c>
      <c r="H287" s="28">
        <f t="shared" si="26"/>
        <v>2062209.1</v>
      </c>
      <c r="J287" s="39"/>
    </row>
    <row r="288" spans="1:10" ht="12.75" customHeight="1" x14ac:dyDescent="0.25">
      <c r="A288" s="22" t="s">
        <v>329</v>
      </c>
      <c r="B288" s="17" t="s">
        <v>112</v>
      </c>
      <c r="C288" s="18">
        <v>88851082.469999999</v>
      </c>
      <c r="D288" s="18">
        <v>279420015</v>
      </c>
      <c r="E288" s="18">
        <v>98750354.120000005</v>
      </c>
      <c r="F288" s="19">
        <f t="shared" si="24"/>
        <v>111.1414192993568</v>
      </c>
      <c r="G288" s="19">
        <f t="shared" si="25"/>
        <v>35.341188468549753</v>
      </c>
      <c r="H288" s="20">
        <f t="shared" si="26"/>
        <v>9899271.650000006</v>
      </c>
      <c r="J288" s="39"/>
    </row>
    <row r="289" spans="1:10" ht="12.75" customHeight="1" x14ac:dyDescent="0.25">
      <c r="A289" s="24" t="s">
        <v>220</v>
      </c>
      <c r="B289" s="25" t="s">
        <v>4</v>
      </c>
      <c r="C289" s="26">
        <v>82709440.900000006</v>
      </c>
      <c r="D289" s="26">
        <v>265195015</v>
      </c>
      <c r="E289" s="26">
        <v>95887178.799999997</v>
      </c>
      <c r="F289" s="27">
        <f t="shared" si="24"/>
        <v>115.93256798330019</v>
      </c>
      <c r="G289" s="27">
        <f t="shared" si="25"/>
        <v>36.157232744363618</v>
      </c>
      <c r="H289" s="28">
        <f t="shared" si="26"/>
        <v>13177737.899999991</v>
      </c>
      <c r="J289" s="39"/>
    </row>
    <row r="290" spans="1:10" ht="12.75" customHeight="1" x14ac:dyDescent="0.25">
      <c r="A290" s="24" t="s">
        <v>221</v>
      </c>
      <c r="B290" s="25" t="s">
        <v>5</v>
      </c>
      <c r="C290" s="26">
        <v>6141641.5700000003</v>
      </c>
      <c r="D290" s="26">
        <v>14225000</v>
      </c>
      <c r="E290" s="26">
        <v>2863175.32</v>
      </c>
      <c r="F290" s="27">
        <f t="shared" si="24"/>
        <v>46.619055953797698</v>
      </c>
      <c r="G290" s="27">
        <f t="shared" si="25"/>
        <v>20.127770263620384</v>
      </c>
      <c r="H290" s="28">
        <f t="shared" si="26"/>
        <v>-3278466.2500000005</v>
      </c>
      <c r="J290" s="39"/>
    </row>
    <row r="291" spans="1:10" ht="12.75" customHeight="1" x14ac:dyDescent="0.25">
      <c r="A291" s="22" t="s">
        <v>461</v>
      </c>
      <c r="B291" s="17" t="s">
        <v>462</v>
      </c>
      <c r="C291" s="18">
        <v>304976.68</v>
      </c>
      <c r="D291" s="18">
        <v>0</v>
      </c>
      <c r="E291" s="18"/>
      <c r="F291" s="19">
        <f t="shared" si="24"/>
        <v>0</v>
      </c>
      <c r="G291" s="19" t="str">
        <f t="shared" si="25"/>
        <v>x</v>
      </c>
      <c r="H291" s="20">
        <f t="shared" si="26"/>
        <v>-304976.68</v>
      </c>
      <c r="J291" s="39"/>
    </row>
    <row r="292" spans="1:10" ht="12.75" customHeight="1" x14ac:dyDescent="0.25">
      <c r="A292" s="24" t="s">
        <v>220</v>
      </c>
      <c r="B292" s="25" t="s">
        <v>4</v>
      </c>
      <c r="C292" s="26">
        <v>304976.68</v>
      </c>
      <c r="D292" s="26">
        <v>0</v>
      </c>
      <c r="E292" s="26"/>
      <c r="F292" s="27">
        <f t="shared" si="24"/>
        <v>0</v>
      </c>
      <c r="G292" s="27" t="str">
        <f t="shared" si="25"/>
        <v>x</v>
      </c>
      <c r="H292" s="28">
        <f t="shared" si="26"/>
        <v>-304976.68</v>
      </c>
      <c r="J292" s="39"/>
    </row>
    <row r="293" spans="1:10" ht="12.75" customHeight="1" x14ac:dyDescent="0.25">
      <c r="A293" s="16" t="s">
        <v>330</v>
      </c>
      <c r="B293" s="17" t="s">
        <v>113</v>
      </c>
      <c r="C293" s="18">
        <v>365307525.06999999</v>
      </c>
      <c r="D293" s="18">
        <v>3490924318</v>
      </c>
      <c r="E293" s="18">
        <v>703820221.88999999</v>
      </c>
      <c r="F293" s="19">
        <f t="shared" si="24"/>
        <v>192.66513104407977</v>
      </c>
      <c r="G293" s="19">
        <f t="shared" si="25"/>
        <v>20.161428830208173</v>
      </c>
      <c r="H293" s="20">
        <f t="shared" si="26"/>
        <v>338512696.81999999</v>
      </c>
      <c r="J293" s="39"/>
    </row>
    <row r="294" spans="1:10" ht="12.75" customHeight="1" x14ac:dyDescent="0.25">
      <c r="A294" s="22" t="s">
        <v>331</v>
      </c>
      <c r="B294" s="17" t="s">
        <v>114</v>
      </c>
      <c r="C294" s="18">
        <v>159840003.59</v>
      </c>
      <c r="D294" s="18">
        <v>1826416840</v>
      </c>
      <c r="E294" s="18">
        <v>298294478.81999999</v>
      </c>
      <c r="F294" s="19">
        <f t="shared" si="24"/>
        <v>186.62066574093973</v>
      </c>
      <c r="G294" s="19">
        <f t="shared" si="25"/>
        <v>16.332223416205473</v>
      </c>
      <c r="H294" s="20">
        <f t="shared" si="26"/>
        <v>138454475.22999999</v>
      </c>
      <c r="J294" s="39"/>
    </row>
    <row r="295" spans="1:10" ht="12.75" customHeight="1" x14ac:dyDescent="0.25">
      <c r="A295" s="24" t="s">
        <v>220</v>
      </c>
      <c r="B295" s="25" t="s">
        <v>4</v>
      </c>
      <c r="C295" s="26">
        <v>159771482.55000001</v>
      </c>
      <c r="D295" s="26">
        <v>1798432671</v>
      </c>
      <c r="E295" s="26">
        <v>297915612.25999999</v>
      </c>
      <c r="F295" s="27">
        <f t="shared" si="24"/>
        <v>186.46357128642666</v>
      </c>
      <c r="G295" s="27">
        <f t="shared" si="25"/>
        <v>16.56529138198691</v>
      </c>
      <c r="H295" s="28">
        <f t="shared" si="26"/>
        <v>138144129.70999998</v>
      </c>
      <c r="J295" s="39"/>
    </row>
    <row r="296" spans="1:10" ht="12.75" customHeight="1" x14ac:dyDescent="0.25">
      <c r="A296" s="24" t="s">
        <v>221</v>
      </c>
      <c r="B296" s="25" t="s">
        <v>5</v>
      </c>
      <c r="C296" s="26">
        <v>68521.039999999994</v>
      </c>
      <c r="D296" s="26">
        <v>27984169</v>
      </c>
      <c r="E296" s="26">
        <v>378866.56</v>
      </c>
      <c r="F296" s="27">
        <f t="shared" si="24"/>
        <v>552.92003740748839</v>
      </c>
      <c r="G296" s="27">
        <f t="shared" si="25"/>
        <v>1.3538603200974093</v>
      </c>
      <c r="H296" s="28">
        <f t="shared" si="26"/>
        <v>310345.52</v>
      </c>
      <c r="J296" s="39"/>
    </row>
    <row r="297" spans="1:10" ht="12.75" customHeight="1" x14ac:dyDescent="0.25">
      <c r="A297" s="22" t="s">
        <v>332</v>
      </c>
      <c r="B297" s="17" t="s">
        <v>115</v>
      </c>
      <c r="C297" s="18">
        <v>48705189.560000002</v>
      </c>
      <c r="D297" s="18">
        <v>960548517</v>
      </c>
      <c r="E297" s="18">
        <v>245414254.02000001</v>
      </c>
      <c r="F297" s="19">
        <f t="shared" ref="F297:F352" si="33">IF(C297=0,"x",E297/C297*100)</f>
        <v>503.87701236163718</v>
      </c>
      <c r="G297" s="19">
        <f t="shared" ref="G297:G352" si="34">IF(D297=0,"x",E297/D297*100)</f>
        <v>25.549386592827357</v>
      </c>
      <c r="H297" s="20">
        <f t="shared" ref="H297:H352" si="35">+E297-C297</f>
        <v>196709064.46000001</v>
      </c>
      <c r="J297" s="39"/>
    </row>
    <row r="298" spans="1:10" ht="12.75" customHeight="1" x14ac:dyDescent="0.25">
      <c r="A298" s="24" t="s">
        <v>220</v>
      </c>
      <c r="B298" s="25" t="s">
        <v>4</v>
      </c>
      <c r="C298" s="26">
        <v>42014321.219999999</v>
      </c>
      <c r="D298" s="26">
        <v>549270612</v>
      </c>
      <c r="E298" s="26">
        <v>193004345.80000001</v>
      </c>
      <c r="F298" s="27">
        <f t="shared" si="33"/>
        <v>459.37751746450806</v>
      </c>
      <c r="G298" s="27">
        <f t="shared" si="34"/>
        <v>35.1382982419602</v>
      </c>
      <c r="H298" s="28">
        <f t="shared" si="35"/>
        <v>150990024.58000001</v>
      </c>
      <c r="J298" s="39"/>
    </row>
    <row r="299" spans="1:10" ht="12.75" customHeight="1" x14ac:dyDescent="0.25">
      <c r="A299" s="24" t="s">
        <v>221</v>
      </c>
      <c r="B299" s="25" t="s">
        <v>5</v>
      </c>
      <c r="C299" s="26">
        <v>6690868.3399999999</v>
      </c>
      <c r="D299" s="26">
        <v>411277905</v>
      </c>
      <c r="E299" s="26">
        <v>52409908.219999999</v>
      </c>
      <c r="F299" s="27">
        <f t="shared" si="33"/>
        <v>783.30502943359375</v>
      </c>
      <c r="G299" s="27">
        <f t="shared" si="34"/>
        <v>12.743185953546421</v>
      </c>
      <c r="H299" s="28">
        <f t="shared" si="35"/>
        <v>45719039.879999995</v>
      </c>
      <c r="J299" s="39"/>
    </row>
    <row r="300" spans="1:10" ht="12.75" customHeight="1" x14ac:dyDescent="0.25">
      <c r="A300" s="22" t="s">
        <v>333</v>
      </c>
      <c r="B300" s="17" t="s">
        <v>116</v>
      </c>
      <c r="C300" s="18">
        <v>50286160.950000003</v>
      </c>
      <c r="D300" s="18">
        <v>226275046</v>
      </c>
      <c r="E300" s="18">
        <v>54952879.219999999</v>
      </c>
      <c r="F300" s="19">
        <f t="shared" si="33"/>
        <v>109.28032321783354</v>
      </c>
      <c r="G300" s="19">
        <f t="shared" si="34"/>
        <v>24.285876941109979</v>
      </c>
      <c r="H300" s="20">
        <f t="shared" si="35"/>
        <v>4666718.2699999958</v>
      </c>
      <c r="J300" s="39"/>
    </row>
    <row r="301" spans="1:10" ht="12.75" customHeight="1" x14ac:dyDescent="0.25">
      <c r="A301" s="24" t="s">
        <v>220</v>
      </c>
      <c r="B301" s="25" t="s">
        <v>4</v>
      </c>
      <c r="C301" s="26">
        <v>48003086.740000002</v>
      </c>
      <c r="D301" s="26">
        <v>124640951</v>
      </c>
      <c r="E301" s="26">
        <v>46620120.850000001</v>
      </c>
      <c r="F301" s="27">
        <f t="shared" si="33"/>
        <v>97.119006330799962</v>
      </c>
      <c r="G301" s="27">
        <f t="shared" si="34"/>
        <v>37.403534292674003</v>
      </c>
      <c r="H301" s="28">
        <f t="shared" si="35"/>
        <v>-1382965.8900000006</v>
      </c>
      <c r="J301" s="39"/>
    </row>
    <row r="302" spans="1:10" ht="12.75" customHeight="1" x14ac:dyDescent="0.25">
      <c r="A302" s="24" t="s">
        <v>221</v>
      </c>
      <c r="B302" s="25" t="s">
        <v>5</v>
      </c>
      <c r="C302" s="26">
        <v>2283074.21</v>
      </c>
      <c r="D302" s="26">
        <v>101634095</v>
      </c>
      <c r="E302" s="26">
        <v>8332758.3700000001</v>
      </c>
      <c r="F302" s="27">
        <f t="shared" si="33"/>
        <v>364.9797423799028</v>
      </c>
      <c r="G302" s="27">
        <f t="shared" si="34"/>
        <v>8.1987824755068655</v>
      </c>
      <c r="H302" s="28">
        <f t="shared" si="35"/>
        <v>6049684.1600000001</v>
      </c>
      <c r="J302" s="39"/>
    </row>
    <row r="303" spans="1:10" ht="12.75" customHeight="1" x14ac:dyDescent="0.25">
      <c r="A303" s="22" t="s">
        <v>334</v>
      </c>
      <c r="B303" s="17" t="s">
        <v>117</v>
      </c>
      <c r="C303" s="18">
        <v>8772889.6999999993</v>
      </c>
      <c r="D303" s="18">
        <v>0</v>
      </c>
      <c r="E303" s="18"/>
      <c r="F303" s="19">
        <f t="shared" si="33"/>
        <v>0</v>
      </c>
      <c r="G303" s="19" t="str">
        <f t="shared" si="34"/>
        <v>x</v>
      </c>
      <c r="H303" s="20">
        <f t="shared" si="35"/>
        <v>-8772889.6999999993</v>
      </c>
      <c r="J303" s="39"/>
    </row>
    <row r="304" spans="1:10" ht="12.75" customHeight="1" x14ac:dyDescent="0.25">
      <c r="A304" s="24" t="s">
        <v>220</v>
      </c>
      <c r="B304" s="25" t="s">
        <v>4</v>
      </c>
      <c r="C304" s="26">
        <v>8684959.6500000004</v>
      </c>
      <c r="D304" s="26">
        <v>0</v>
      </c>
      <c r="E304" s="26"/>
      <c r="F304" s="27">
        <f t="shared" si="33"/>
        <v>0</v>
      </c>
      <c r="G304" s="27" t="str">
        <f t="shared" si="34"/>
        <v>x</v>
      </c>
      <c r="H304" s="28">
        <f t="shared" si="35"/>
        <v>-8684959.6500000004</v>
      </c>
      <c r="J304" s="39"/>
    </row>
    <row r="305" spans="1:10" ht="12.75" customHeight="1" x14ac:dyDescent="0.25">
      <c r="A305" s="24" t="s">
        <v>221</v>
      </c>
      <c r="B305" s="25" t="s">
        <v>5</v>
      </c>
      <c r="C305" s="26">
        <v>87930.05</v>
      </c>
      <c r="D305" s="26">
        <v>0</v>
      </c>
      <c r="E305" s="26"/>
      <c r="F305" s="27">
        <f t="shared" si="33"/>
        <v>0</v>
      </c>
      <c r="G305" s="27" t="str">
        <f t="shared" si="34"/>
        <v>x</v>
      </c>
      <c r="H305" s="28">
        <f t="shared" si="35"/>
        <v>-87930.05</v>
      </c>
      <c r="J305" s="39"/>
    </row>
    <row r="306" spans="1:10" ht="12.75" customHeight="1" x14ac:dyDescent="0.25">
      <c r="A306" s="22" t="s">
        <v>335</v>
      </c>
      <c r="B306" s="17" t="s">
        <v>432</v>
      </c>
      <c r="C306" s="18">
        <v>1965382.67</v>
      </c>
      <c r="D306" s="18">
        <v>0</v>
      </c>
      <c r="E306" s="18"/>
      <c r="F306" s="19">
        <f t="shared" si="33"/>
        <v>0</v>
      </c>
      <c r="G306" s="19" t="str">
        <f t="shared" si="34"/>
        <v>x</v>
      </c>
      <c r="H306" s="20">
        <f t="shared" si="35"/>
        <v>-1965382.67</v>
      </c>
      <c r="J306" s="39"/>
    </row>
    <row r="307" spans="1:10" ht="12.75" customHeight="1" x14ac:dyDescent="0.25">
      <c r="A307" s="24" t="s">
        <v>220</v>
      </c>
      <c r="B307" s="25" t="s">
        <v>4</v>
      </c>
      <c r="C307" s="26">
        <v>1965382.67</v>
      </c>
      <c r="D307" s="26">
        <v>0</v>
      </c>
      <c r="E307" s="26"/>
      <c r="F307" s="27">
        <f t="shared" si="33"/>
        <v>0</v>
      </c>
      <c r="G307" s="27" t="str">
        <f t="shared" si="34"/>
        <v>x</v>
      </c>
      <c r="H307" s="28">
        <f t="shared" si="35"/>
        <v>-1965382.67</v>
      </c>
      <c r="J307" s="39"/>
    </row>
    <row r="308" spans="1:10" ht="12.75" customHeight="1" x14ac:dyDescent="0.25">
      <c r="A308" s="22" t="s">
        <v>336</v>
      </c>
      <c r="B308" s="17" t="s">
        <v>118</v>
      </c>
      <c r="C308" s="18">
        <v>86603933.040000007</v>
      </c>
      <c r="D308" s="18">
        <v>447524915</v>
      </c>
      <c r="E308" s="18">
        <v>94163608.269999996</v>
      </c>
      <c r="F308" s="19">
        <f t="shared" si="33"/>
        <v>108.72902068605634</v>
      </c>
      <c r="G308" s="19">
        <f t="shared" si="34"/>
        <v>21.040975622552768</v>
      </c>
      <c r="H308" s="20">
        <f t="shared" si="35"/>
        <v>7559675.2299999893</v>
      </c>
      <c r="J308" s="39"/>
    </row>
    <row r="309" spans="1:10" ht="12.75" customHeight="1" x14ac:dyDescent="0.25">
      <c r="A309" s="24" t="s">
        <v>220</v>
      </c>
      <c r="B309" s="25" t="s">
        <v>4</v>
      </c>
      <c r="C309" s="26">
        <v>86597555.040000007</v>
      </c>
      <c r="D309" s="26">
        <v>304774915</v>
      </c>
      <c r="E309" s="26">
        <v>94002690.769999996</v>
      </c>
      <c r="F309" s="27">
        <f t="shared" si="33"/>
        <v>108.551206470644</v>
      </c>
      <c r="G309" s="27">
        <f t="shared" si="34"/>
        <v>30.843316212556402</v>
      </c>
      <c r="H309" s="28">
        <f t="shared" si="35"/>
        <v>7405135.7299999893</v>
      </c>
      <c r="J309" s="39"/>
    </row>
    <row r="310" spans="1:10" ht="12.75" customHeight="1" x14ac:dyDescent="0.25">
      <c r="A310" s="24" t="s">
        <v>221</v>
      </c>
      <c r="B310" s="25" t="s">
        <v>5</v>
      </c>
      <c r="C310" s="26">
        <v>6378</v>
      </c>
      <c r="D310" s="26">
        <v>142750000</v>
      </c>
      <c r="E310" s="26">
        <v>160917.5</v>
      </c>
      <c r="F310" s="27">
        <f t="shared" si="33"/>
        <v>2523.008780181875</v>
      </c>
      <c r="G310" s="27">
        <f t="shared" si="34"/>
        <v>0.11272679509632223</v>
      </c>
      <c r="H310" s="28">
        <f t="shared" si="35"/>
        <v>154539.5</v>
      </c>
      <c r="J310" s="39"/>
    </row>
    <row r="311" spans="1:10" ht="12.75" customHeight="1" x14ac:dyDescent="0.25">
      <c r="A311" s="22" t="s">
        <v>337</v>
      </c>
      <c r="B311" s="17" t="s">
        <v>119</v>
      </c>
      <c r="C311" s="18">
        <v>9133965.5600000005</v>
      </c>
      <c r="D311" s="18">
        <v>30159000</v>
      </c>
      <c r="E311" s="18">
        <v>10995001.560000001</v>
      </c>
      <c r="F311" s="19">
        <f t="shared" si="33"/>
        <v>120.37489618036177</v>
      </c>
      <c r="G311" s="19">
        <f t="shared" si="34"/>
        <v>36.456784243509397</v>
      </c>
      <c r="H311" s="20">
        <f t="shared" si="35"/>
        <v>1861036</v>
      </c>
      <c r="J311" s="39"/>
    </row>
    <row r="312" spans="1:10" ht="12.75" customHeight="1" x14ac:dyDescent="0.25">
      <c r="A312" s="24" t="s">
        <v>220</v>
      </c>
      <c r="B312" s="25" t="s">
        <v>4</v>
      </c>
      <c r="C312" s="26">
        <v>9057189.8800000008</v>
      </c>
      <c r="D312" s="26">
        <v>29179000</v>
      </c>
      <c r="E312" s="26">
        <v>10878117.67</v>
      </c>
      <c r="F312" s="27">
        <f t="shared" si="33"/>
        <v>120.10477658220408</v>
      </c>
      <c r="G312" s="27">
        <f t="shared" si="34"/>
        <v>37.280639055485111</v>
      </c>
      <c r="H312" s="28">
        <f t="shared" si="35"/>
        <v>1820927.7899999991</v>
      </c>
      <c r="J312" s="39"/>
    </row>
    <row r="313" spans="1:10" ht="12.75" customHeight="1" x14ac:dyDescent="0.25">
      <c r="A313" s="24" t="s">
        <v>221</v>
      </c>
      <c r="B313" s="25" t="s">
        <v>5</v>
      </c>
      <c r="C313" s="26">
        <v>76775.679999999993</v>
      </c>
      <c r="D313" s="26">
        <v>980000</v>
      </c>
      <c r="E313" s="26">
        <v>116883.89</v>
      </c>
      <c r="F313" s="27">
        <f t="shared" si="33"/>
        <v>152.24077468281624</v>
      </c>
      <c r="G313" s="27">
        <f t="shared" si="34"/>
        <v>11.926927551020409</v>
      </c>
      <c r="H313" s="28">
        <f t="shared" si="35"/>
        <v>40108.210000000006</v>
      </c>
      <c r="J313" s="39"/>
    </row>
    <row r="314" spans="1:10" ht="12.75" customHeight="1" x14ac:dyDescent="0.25">
      <c r="A314" s="16" t="s">
        <v>338</v>
      </c>
      <c r="B314" s="17" t="s">
        <v>120</v>
      </c>
      <c r="C314" s="18">
        <v>6588331522.6700001</v>
      </c>
      <c r="D314" s="18">
        <v>17282187975</v>
      </c>
      <c r="E314" s="18">
        <v>6474604518.9799995</v>
      </c>
      <c r="F314" s="19">
        <f t="shared" si="33"/>
        <v>98.273811764045675</v>
      </c>
      <c r="G314" s="19">
        <f t="shared" si="34"/>
        <v>37.464032496035848</v>
      </c>
      <c r="H314" s="20">
        <f t="shared" si="35"/>
        <v>-113727003.69000053</v>
      </c>
      <c r="J314" s="39"/>
    </row>
    <row r="315" spans="1:10" ht="12.75" customHeight="1" x14ac:dyDescent="0.25">
      <c r="A315" s="22" t="s">
        <v>339</v>
      </c>
      <c r="B315" s="17" t="s">
        <v>121</v>
      </c>
      <c r="C315" s="18">
        <v>4172411969.3499999</v>
      </c>
      <c r="D315" s="18">
        <v>11070102112</v>
      </c>
      <c r="E315" s="18">
        <v>4281318815.73</v>
      </c>
      <c r="F315" s="19">
        <f t="shared" si="33"/>
        <v>102.61016522769123</v>
      </c>
      <c r="G315" s="19">
        <f t="shared" si="34"/>
        <v>38.674609975720522</v>
      </c>
      <c r="H315" s="20">
        <f t="shared" si="35"/>
        <v>108906846.38000011</v>
      </c>
      <c r="J315" s="39"/>
    </row>
    <row r="316" spans="1:10" ht="12.75" customHeight="1" x14ac:dyDescent="0.25">
      <c r="A316" s="24" t="s">
        <v>220</v>
      </c>
      <c r="B316" s="25" t="s">
        <v>4</v>
      </c>
      <c r="C316" s="26">
        <v>4174657199.46</v>
      </c>
      <c r="D316" s="26">
        <v>10993496674</v>
      </c>
      <c r="E316" s="26">
        <v>4277813792.77</v>
      </c>
      <c r="F316" s="27">
        <f t="shared" si="33"/>
        <v>102.47101949648329</v>
      </c>
      <c r="G316" s="27">
        <f t="shared" si="34"/>
        <v>38.912221649069835</v>
      </c>
      <c r="H316" s="28">
        <f t="shared" si="35"/>
        <v>103156593.30999994</v>
      </c>
      <c r="J316" s="39"/>
    </row>
    <row r="317" spans="1:10" ht="12.75" customHeight="1" x14ac:dyDescent="0.25">
      <c r="A317" s="24" t="s">
        <v>221</v>
      </c>
      <c r="B317" s="25" t="s">
        <v>5</v>
      </c>
      <c r="C317" s="26">
        <v>-2245230.11</v>
      </c>
      <c r="D317" s="26">
        <v>76605438</v>
      </c>
      <c r="E317" s="26">
        <v>3505022.96</v>
      </c>
      <c r="F317" s="27">
        <f t="shared" si="33"/>
        <v>-156.10974324587158</v>
      </c>
      <c r="G317" s="27">
        <f t="shared" si="34"/>
        <v>4.5754231703498647</v>
      </c>
      <c r="H317" s="28">
        <f t="shared" si="35"/>
        <v>5750253.0700000003</v>
      </c>
      <c r="J317" s="39"/>
    </row>
    <row r="318" spans="1:10" ht="12.75" customHeight="1" x14ac:dyDescent="0.25">
      <c r="A318" s="22" t="s">
        <v>340</v>
      </c>
      <c r="B318" s="17" t="s">
        <v>122</v>
      </c>
      <c r="C318" s="18">
        <v>1936100500.5799999</v>
      </c>
      <c r="D318" s="18">
        <v>4656307373</v>
      </c>
      <c r="E318" s="18">
        <v>1744634251.46</v>
      </c>
      <c r="F318" s="19">
        <f t="shared" si="33"/>
        <v>90.110727771484889</v>
      </c>
      <c r="G318" s="19">
        <f t="shared" si="34"/>
        <v>37.468193392395278</v>
      </c>
      <c r="H318" s="20">
        <f t="shared" si="35"/>
        <v>-191466249.11999989</v>
      </c>
      <c r="J318" s="39"/>
    </row>
    <row r="319" spans="1:10" ht="12.75" customHeight="1" x14ac:dyDescent="0.25">
      <c r="A319" s="24" t="s">
        <v>220</v>
      </c>
      <c r="B319" s="25" t="s">
        <v>4</v>
      </c>
      <c r="C319" s="26">
        <v>1879690985.3399999</v>
      </c>
      <c r="D319" s="26">
        <v>4089011538</v>
      </c>
      <c r="E319" s="26">
        <v>1647723610.01</v>
      </c>
      <c r="F319" s="27">
        <f t="shared" si="33"/>
        <v>87.659281385123975</v>
      </c>
      <c r="G319" s="27">
        <f t="shared" si="34"/>
        <v>40.296379569912574</v>
      </c>
      <c r="H319" s="28">
        <f t="shared" si="35"/>
        <v>-231967375.32999992</v>
      </c>
      <c r="J319" s="39"/>
    </row>
    <row r="320" spans="1:10" ht="12.75" customHeight="1" x14ac:dyDescent="0.25">
      <c r="A320" s="24" t="s">
        <v>221</v>
      </c>
      <c r="B320" s="25" t="s">
        <v>5</v>
      </c>
      <c r="C320" s="26">
        <v>56409515.240000002</v>
      </c>
      <c r="D320" s="26">
        <v>567295835</v>
      </c>
      <c r="E320" s="26">
        <v>96910641.450000003</v>
      </c>
      <c r="F320" s="27">
        <f t="shared" si="33"/>
        <v>171.7983943625182</v>
      </c>
      <c r="G320" s="27">
        <f t="shared" si="34"/>
        <v>17.082910797326761</v>
      </c>
      <c r="H320" s="28">
        <f t="shared" si="35"/>
        <v>40501126.210000001</v>
      </c>
      <c r="J320" s="39"/>
    </row>
    <row r="321" spans="1:10" ht="12.75" customHeight="1" x14ac:dyDescent="0.25">
      <c r="A321" s="22" t="s">
        <v>341</v>
      </c>
      <c r="B321" s="17" t="s">
        <v>123</v>
      </c>
      <c r="C321" s="18">
        <v>226167377.47</v>
      </c>
      <c r="D321" s="18">
        <v>702503147</v>
      </c>
      <c r="E321" s="18">
        <v>258988335.80000001</v>
      </c>
      <c r="F321" s="19">
        <f t="shared" si="33"/>
        <v>114.51180037419569</v>
      </c>
      <c r="G321" s="19">
        <f t="shared" si="34"/>
        <v>36.866501866361034</v>
      </c>
      <c r="H321" s="20">
        <f t="shared" si="35"/>
        <v>32820958.330000013</v>
      </c>
      <c r="J321" s="39"/>
    </row>
    <row r="322" spans="1:10" ht="12.75" customHeight="1" x14ac:dyDescent="0.25">
      <c r="A322" s="24" t="s">
        <v>220</v>
      </c>
      <c r="B322" s="25" t="s">
        <v>4</v>
      </c>
      <c r="C322" s="26">
        <v>221892391.13999999</v>
      </c>
      <c r="D322" s="26">
        <v>585078935</v>
      </c>
      <c r="E322" s="26">
        <v>239117129.41</v>
      </c>
      <c r="F322" s="27">
        <f t="shared" si="33"/>
        <v>107.76265386185879</v>
      </c>
      <c r="G322" s="27">
        <f t="shared" si="34"/>
        <v>40.86920842740647</v>
      </c>
      <c r="H322" s="28">
        <f t="shared" si="35"/>
        <v>17224738.270000011</v>
      </c>
      <c r="J322" s="39"/>
    </row>
    <row r="323" spans="1:10" ht="12.75" customHeight="1" x14ac:dyDescent="0.25">
      <c r="A323" s="24" t="s">
        <v>221</v>
      </c>
      <c r="B323" s="25" t="s">
        <v>5</v>
      </c>
      <c r="C323" s="26">
        <v>4274986.33</v>
      </c>
      <c r="D323" s="26">
        <v>117424212</v>
      </c>
      <c r="E323" s="26">
        <v>19871206.390000001</v>
      </c>
      <c r="F323" s="27">
        <f t="shared" si="33"/>
        <v>464.82502763932814</v>
      </c>
      <c r="G323" s="27">
        <f t="shared" si="34"/>
        <v>16.922580148973022</v>
      </c>
      <c r="H323" s="28">
        <f t="shared" si="35"/>
        <v>15596220.060000001</v>
      </c>
      <c r="J323" s="39"/>
    </row>
    <row r="324" spans="1:10" ht="12.75" customHeight="1" x14ac:dyDescent="0.25">
      <c r="A324" s="22" t="s">
        <v>342</v>
      </c>
      <c r="B324" s="17" t="s">
        <v>124</v>
      </c>
      <c r="C324" s="18">
        <v>7300648.3499999996</v>
      </c>
      <c r="D324" s="18">
        <v>20463176</v>
      </c>
      <c r="E324" s="18">
        <v>7776579.8600000003</v>
      </c>
      <c r="F324" s="19">
        <f t="shared" si="33"/>
        <v>106.5190307378659</v>
      </c>
      <c r="G324" s="19">
        <f t="shared" si="34"/>
        <v>38.002800054106949</v>
      </c>
      <c r="H324" s="20">
        <f t="shared" si="35"/>
        <v>475931.51000000071</v>
      </c>
      <c r="J324" s="39"/>
    </row>
    <row r="325" spans="1:10" ht="12.75" customHeight="1" x14ac:dyDescent="0.25">
      <c r="A325" s="24" t="s">
        <v>220</v>
      </c>
      <c r="B325" s="25" t="s">
        <v>4</v>
      </c>
      <c r="C325" s="26">
        <v>7271975</v>
      </c>
      <c r="D325" s="26">
        <v>20092876</v>
      </c>
      <c r="E325" s="26">
        <v>7594981.3200000003</v>
      </c>
      <c r="F325" s="27">
        <f t="shared" si="33"/>
        <v>104.44179634830979</v>
      </c>
      <c r="G325" s="27">
        <f t="shared" si="34"/>
        <v>37.799373867633484</v>
      </c>
      <c r="H325" s="28">
        <f t="shared" si="35"/>
        <v>323006.3200000003</v>
      </c>
      <c r="J325" s="39"/>
    </row>
    <row r="326" spans="1:10" ht="12.75" customHeight="1" x14ac:dyDescent="0.25">
      <c r="A326" s="24" t="s">
        <v>221</v>
      </c>
      <c r="B326" s="25" t="s">
        <v>5</v>
      </c>
      <c r="C326" s="26">
        <v>28673.35</v>
      </c>
      <c r="D326" s="26">
        <v>370300</v>
      </c>
      <c r="E326" s="26">
        <v>181598.54</v>
      </c>
      <c r="F326" s="27">
        <f t="shared" si="33"/>
        <v>633.33562349708018</v>
      </c>
      <c r="G326" s="27">
        <f t="shared" si="34"/>
        <v>49.040923575479347</v>
      </c>
      <c r="H326" s="28">
        <f t="shared" si="35"/>
        <v>152925.19</v>
      </c>
      <c r="J326" s="39"/>
    </row>
    <row r="327" spans="1:10" ht="12.75" customHeight="1" x14ac:dyDescent="0.25">
      <c r="A327" s="22" t="s">
        <v>343</v>
      </c>
      <c r="B327" s="17" t="s">
        <v>125</v>
      </c>
      <c r="C327" s="18">
        <v>21680591.640000001</v>
      </c>
      <c r="D327" s="18">
        <v>144846175</v>
      </c>
      <c r="E327" s="18">
        <v>31568867.149999999</v>
      </c>
      <c r="F327" s="19">
        <f t="shared" si="33"/>
        <v>145.60888223989443</v>
      </c>
      <c r="G327" s="19">
        <f t="shared" si="34"/>
        <v>21.794753744791674</v>
      </c>
      <c r="H327" s="20">
        <f t="shared" si="35"/>
        <v>9888275.5099999979</v>
      </c>
      <c r="J327" s="39"/>
    </row>
    <row r="328" spans="1:10" ht="12.75" customHeight="1" x14ac:dyDescent="0.25">
      <c r="A328" s="24" t="s">
        <v>220</v>
      </c>
      <c r="B328" s="25" t="s">
        <v>4</v>
      </c>
      <c r="C328" s="26">
        <v>21549621.899999999</v>
      </c>
      <c r="D328" s="26">
        <v>100201558</v>
      </c>
      <c r="E328" s="26">
        <v>20961805.23</v>
      </c>
      <c r="F328" s="27">
        <f t="shared" si="33"/>
        <v>97.272264577412386</v>
      </c>
      <c r="G328" s="27">
        <f t="shared" si="34"/>
        <v>20.919640021964529</v>
      </c>
      <c r="H328" s="28">
        <f t="shared" si="35"/>
        <v>-587816.66999999806</v>
      </c>
      <c r="J328" s="39"/>
    </row>
    <row r="329" spans="1:10" ht="12.75" customHeight="1" x14ac:dyDescent="0.25">
      <c r="A329" s="24" t="s">
        <v>221</v>
      </c>
      <c r="B329" s="25" t="s">
        <v>5</v>
      </c>
      <c r="C329" s="26">
        <v>130969.74</v>
      </c>
      <c r="D329" s="26">
        <v>44644617</v>
      </c>
      <c r="E329" s="26">
        <v>10607061.92</v>
      </c>
      <c r="F329" s="27">
        <f t="shared" si="33"/>
        <v>8098.864607962113</v>
      </c>
      <c r="G329" s="27">
        <f t="shared" si="34"/>
        <v>23.758882106660252</v>
      </c>
      <c r="H329" s="28">
        <f t="shared" si="35"/>
        <v>10476092.18</v>
      </c>
      <c r="J329" s="39"/>
    </row>
    <row r="330" spans="1:10" ht="12.75" customHeight="1" x14ac:dyDescent="0.25">
      <c r="A330" s="22" t="s">
        <v>344</v>
      </c>
      <c r="B330" s="17" t="s">
        <v>126</v>
      </c>
      <c r="C330" s="18">
        <v>62038786.799999997</v>
      </c>
      <c r="D330" s="18">
        <v>181140982</v>
      </c>
      <c r="E330" s="18">
        <v>37231382.549999997</v>
      </c>
      <c r="F330" s="19">
        <f t="shared" si="33"/>
        <v>60.013073224700776</v>
      </c>
      <c r="G330" s="19">
        <f t="shared" si="34"/>
        <v>20.553815121748649</v>
      </c>
      <c r="H330" s="20">
        <f t="shared" si="35"/>
        <v>-24807404.25</v>
      </c>
      <c r="J330" s="39"/>
    </row>
    <row r="331" spans="1:10" ht="12.75" customHeight="1" x14ac:dyDescent="0.25">
      <c r="A331" s="24" t="s">
        <v>220</v>
      </c>
      <c r="B331" s="25" t="s">
        <v>4</v>
      </c>
      <c r="C331" s="26">
        <v>38726047.229999997</v>
      </c>
      <c r="D331" s="26">
        <v>168933009</v>
      </c>
      <c r="E331" s="26">
        <v>36492438.210000001</v>
      </c>
      <c r="F331" s="27">
        <f t="shared" si="33"/>
        <v>94.232282456471111</v>
      </c>
      <c r="G331" s="27">
        <f t="shared" si="34"/>
        <v>21.601721549871879</v>
      </c>
      <c r="H331" s="28">
        <f t="shared" si="35"/>
        <v>-2233609.0199999958</v>
      </c>
      <c r="J331" s="39"/>
    </row>
    <row r="332" spans="1:10" ht="12.75" customHeight="1" x14ac:dyDescent="0.25">
      <c r="A332" s="24" t="s">
        <v>221</v>
      </c>
      <c r="B332" s="25" t="s">
        <v>5</v>
      </c>
      <c r="C332" s="26">
        <v>23312739.57</v>
      </c>
      <c r="D332" s="26">
        <v>12207973</v>
      </c>
      <c r="E332" s="26">
        <v>738944.34</v>
      </c>
      <c r="F332" s="27">
        <f t="shared" si="33"/>
        <v>3.1697018609983982</v>
      </c>
      <c r="G332" s="27">
        <f t="shared" si="34"/>
        <v>6.0529650581632186</v>
      </c>
      <c r="H332" s="28">
        <f t="shared" si="35"/>
        <v>-22573795.23</v>
      </c>
      <c r="J332" s="39"/>
    </row>
    <row r="333" spans="1:10" ht="12.75" customHeight="1" x14ac:dyDescent="0.25">
      <c r="A333" s="22" t="s">
        <v>345</v>
      </c>
      <c r="B333" s="17" t="s">
        <v>127</v>
      </c>
      <c r="C333" s="18">
        <v>9947978.0800000001</v>
      </c>
      <c r="D333" s="18">
        <v>25506699</v>
      </c>
      <c r="E333" s="18">
        <v>9889655.9100000001</v>
      </c>
      <c r="F333" s="19">
        <f t="shared" si="33"/>
        <v>99.413728402586116</v>
      </c>
      <c r="G333" s="19">
        <f t="shared" si="34"/>
        <v>38.772778515949867</v>
      </c>
      <c r="H333" s="20">
        <f t="shared" si="35"/>
        <v>-58322.169999999925</v>
      </c>
      <c r="J333" s="39"/>
    </row>
    <row r="334" spans="1:10" ht="12.75" customHeight="1" x14ac:dyDescent="0.25">
      <c r="A334" s="24" t="s">
        <v>220</v>
      </c>
      <c r="B334" s="25" t="s">
        <v>4</v>
      </c>
      <c r="C334" s="26">
        <v>9909410.3100000005</v>
      </c>
      <c r="D334" s="26">
        <v>25321699</v>
      </c>
      <c r="E334" s="26">
        <v>9776208.4000000004</v>
      </c>
      <c r="F334" s="27">
        <f t="shared" si="33"/>
        <v>98.655803868918611</v>
      </c>
      <c r="G334" s="27">
        <f t="shared" si="34"/>
        <v>38.60802705221321</v>
      </c>
      <c r="H334" s="28">
        <f t="shared" si="35"/>
        <v>-133201.91000000015</v>
      </c>
      <c r="J334" s="39"/>
    </row>
    <row r="335" spans="1:10" ht="12.75" customHeight="1" x14ac:dyDescent="0.25">
      <c r="A335" s="24" t="s">
        <v>221</v>
      </c>
      <c r="B335" s="25" t="s">
        <v>5</v>
      </c>
      <c r="C335" s="26">
        <v>38567.769999999997</v>
      </c>
      <c r="D335" s="26">
        <v>185000</v>
      </c>
      <c r="E335" s="26">
        <v>113447.51</v>
      </c>
      <c r="F335" s="27">
        <f t="shared" si="33"/>
        <v>294.15107484824767</v>
      </c>
      <c r="G335" s="27">
        <f t="shared" si="34"/>
        <v>61.32297837837838</v>
      </c>
      <c r="H335" s="28">
        <f t="shared" si="35"/>
        <v>74879.739999999991</v>
      </c>
      <c r="J335" s="39"/>
    </row>
    <row r="336" spans="1:10" ht="12.75" customHeight="1" x14ac:dyDescent="0.25">
      <c r="A336" s="22" t="s">
        <v>346</v>
      </c>
      <c r="B336" s="17" t="s">
        <v>128</v>
      </c>
      <c r="C336" s="18">
        <v>14378717.25</v>
      </c>
      <c r="D336" s="18">
        <v>82388870</v>
      </c>
      <c r="E336" s="18">
        <v>14881673.58</v>
      </c>
      <c r="F336" s="19">
        <f t="shared" si="33"/>
        <v>103.497922111237</v>
      </c>
      <c r="G336" s="19">
        <f t="shared" si="34"/>
        <v>18.062723253759884</v>
      </c>
      <c r="H336" s="20">
        <f t="shared" si="35"/>
        <v>502956.33000000007</v>
      </c>
      <c r="J336" s="39"/>
    </row>
    <row r="337" spans="1:10" ht="12.75" customHeight="1" x14ac:dyDescent="0.25">
      <c r="A337" s="24" t="s">
        <v>220</v>
      </c>
      <c r="B337" s="25" t="s">
        <v>4</v>
      </c>
      <c r="C337" s="26">
        <v>14148135.07</v>
      </c>
      <c r="D337" s="26">
        <v>42839391</v>
      </c>
      <c r="E337" s="26">
        <v>14664330.68</v>
      </c>
      <c r="F337" s="27">
        <f t="shared" si="33"/>
        <v>103.64850637519393</v>
      </c>
      <c r="G337" s="27">
        <f t="shared" si="34"/>
        <v>34.230950388627143</v>
      </c>
      <c r="H337" s="28">
        <f t="shared" si="35"/>
        <v>516195.6099999994</v>
      </c>
      <c r="J337" s="39"/>
    </row>
    <row r="338" spans="1:10" ht="12.75" customHeight="1" x14ac:dyDescent="0.25">
      <c r="A338" s="24" t="s">
        <v>221</v>
      </c>
      <c r="B338" s="25" t="s">
        <v>5</v>
      </c>
      <c r="C338" s="26">
        <v>230582.18</v>
      </c>
      <c r="D338" s="26">
        <v>39549479</v>
      </c>
      <c r="E338" s="26">
        <v>217342.9</v>
      </c>
      <c r="F338" s="27">
        <f t="shared" si="33"/>
        <v>94.258324732639792</v>
      </c>
      <c r="G338" s="27">
        <f t="shared" si="34"/>
        <v>0.5495468094535455</v>
      </c>
      <c r="H338" s="28">
        <f t="shared" si="35"/>
        <v>-13239.279999999999</v>
      </c>
      <c r="J338" s="39"/>
    </row>
    <row r="339" spans="1:10" ht="12.75" customHeight="1" x14ac:dyDescent="0.25">
      <c r="A339" s="22" t="s">
        <v>347</v>
      </c>
      <c r="B339" s="17" t="s">
        <v>129</v>
      </c>
      <c r="C339" s="18">
        <v>16642087.02</v>
      </c>
      <c r="D339" s="18">
        <v>34184928</v>
      </c>
      <c r="E339" s="18">
        <v>16105415.4</v>
      </c>
      <c r="F339" s="19">
        <f t="shared" si="33"/>
        <v>96.77521443461363</v>
      </c>
      <c r="G339" s="19">
        <f t="shared" si="34"/>
        <v>47.112620509248984</v>
      </c>
      <c r="H339" s="20">
        <f t="shared" si="35"/>
        <v>-536671.61999999918</v>
      </c>
      <c r="J339" s="39"/>
    </row>
    <row r="340" spans="1:10" ht="12.75" customHeight="1" x14ac:dyDescent="0.25">
      <c r="A340" s="24" t="s">
        <v>220</v>
      </c>
      <c r="B340" s="25" t="s">
        <v>4</v>
      </c>
      <c r="C340" s="26">
        <v>16640526.59</v>
      </c>
      <c r="D340" s="26">
        <v>33879928</v>
      </c>
      <c r="E340" s="26">
        <v>16104715.41</v>
      </c>
      <c r="F340" s="27">
        <f t="shared" si="33"/>
        <v>96.78008278703156</v>
      </c>
      <c r="G340" s="27">
        <f t="shared" si="34"/>
        <v>47.534680150441879</v>
      </c>
      <c r="H340" s="28">
        <f t="shared" si="35"/>
        <v>-535811.1799999997</v>
      </c>
      <c r="J340" s="39"/>
    </row>
    <row r="341" spans="1:10" ht="12.75" customHeight="1" x14ac:dyDescent="0.25">
      <c r="A341" s="24" t="s">
        <v>221</v>
      </c>
      <c r="B341" s="25" t="s">
        <v>5</v>
      </c>
      <c r="C341" s="26">
        <v>1560.43</v>
      </c>
      <c r="D341" s="26">
        <v>305000</v>
      </c>
      <c r="E341" s="26">
        <v>699.99</v>
      </c>
      <c r="F341" s="27">
        <f t="shared" si="33"/>
        <v>44.858788923565939</v>
      </c>
      <c r="G341" s="27">
        <f t="shared" si="34"/>
        <v>0.22950491803278689</v>
      </c>
      <c r="H341" s="28">
        <f t="shared" si="35"/>
        <v>-860.44</v>
      </c>
      <c r="J341" s="39"/>
    </row>
    <row r="342" spans="1:10" ht="12.75" customHeight="1" x14ac:dyDescent="0.25">
      <c r="A342" s="22" t="s">
        <v>348</v>
      </c>
      <c r="B342" s="17" t="s">
        <v>130</v>
      </c>
      <c r="C342" s="18">
        <v>9553692.75</v>
      </c>
      <c r="D342" s="18">
        <v>28233664</v>
      </c>
      <c r="E342" s="18">
        <v>8323424.8700000001</v>
      </c>
      <c r="F342" s="19">
        <f t="shared" si="33"/>
        <v>87.122593198321141</v>
      </c>
      <c r="G342" s="19">
        <f t="shared" si="34"/>
        <v>29.480498422025565</v>
      </c>
      <c r="H342" s="20">
        <f t="shared" si="35"/>
        <v>-1230267.8799999999</v>
      </c>
      <c r="J342" s="39"/>
    </row>
    <row r="343" spans="1:10" ht="12.75" customHeight="1" x14ac:dyDescent="0.25">
      <c r="A343" s="24" t="s">
        <v>220</v>
      </c>
      <c r="B343" s="25" t="s">
        <v>4</v>
      </c>
      <c r="C343" s="26">
        <v>9172105.7599999998</v>
      </c>
      <c r="D343" s="26">
        <v>25772587</v>
      </c>
      <c r="E343" s="26">
        <v>8155293.8700000001</v>
      </c>
      <c r="F343" s="27">
        <f t="shared" si="33"/>
        <v>88.91408454496495</v>
      </c>
      <c r="G343" s="27">
        <f t="shared" si="34"/>
        <v>31.643287769287575</v>
      </c>
      <c r="H343" s="28">
        <f t="shared" si="35"/>
        <v>-1016811.8899999997</v>
      </c>
      <c r="J343" s="39"/>
    </row>
    <row r="344" spans="1:10" ht="12.75" customHeight="1" x14ac:dyDescent="0.25">
      <c r="A344" s="24" t="s">
        <v>221</v>
      </c>
      <c r="B344" s="25" t="s">
        <v>5</v>
      </c>
      <c r="C344" s="26">
        <v>381586.99</v>
      </c>
      <c r="D344" s="26">
        <v>2461077</v>
      </c>
      <c r="E344" s="26">
        <v>168131</v>
      </c>
      <c r="F344" s="27">
        <f t="shared" si="33"/>
        <v>44.060988557288077</v>
      </c>
      <c r="G344" s="27">
        <f t="shared" si="34"/>
        <v>6.8316025869974819</v>
      </c>
      <c r="H344" s="28">
        <f t="shared" si="35"/>
        <v>-213455.99</v>
      </c>
      <c r="J344" s="39"/>
    </row>
    <row r="345" spans="1:10" ht="12.75" customHeight="1" x14ac:dyDescent="0.25">
      <c r="A345" s="22" t="s">
        <v>349</v>
      </c>
      <c r="B345" s="17" t="s">
        <v>131</v>
      </c>
      <c r="C345" s="18">
        <v>7869307.1799999997</v>
      </c>
      <c r="D345" s="18">
        <v>48065052</v>
      </c>
      <c r="E345" s="18">
        <v>11805843.789999999</v>
      </c>
      <c r="F345" s="19">
        <f t="shared" si="33"/>
        <v>150.02392866305672</v>
      </c>
      <c r="G345" s="19">
        <f t="shared" si="34"/>
        <v>24.562219947249822</v>
      </c>
      <c r="H345" s="20">
        <f t="shared" si="35"/>
        <v>3936536.6099999994</v>
      </c>
      <c r="J345" s="39"/>
    </row>
    <row r="346" spans="1:10" ht="12.75" customHeight="1" x14ac:dyDescent="0.25">
      <c r="A346" s="24" t="s">
        <v>220</v>
      </c>
      <c r="B346" s="25" t="s">
        <v>4</v>
      </c>
      <c r="C346" s="26">
        <v>7775582.1200000001</v>
      </c>
      <c r="D346" s="26">
        <v>45791865</v>
      </c>
      <c r="E346" s="26">
        <v>11688787.66</v>
      </c>
      <c r="F346" s="27">
        <f t="shared" si="33"/>
        <v>150.32684986934456</v>
      </c>
      <c r="G346" s="27">
        <f t="shared" si="34"/>
        <v>25.525904350041213</v>
      </c>
      <c r="H346" s="28">
        <f t="shared" si="35"/>
        <v>3913205.54</v>
      </c>
      <c r="J346" s="39"/>
    </row>
    <row r="347" spans="1:10" ht="12.75" customHeight="1" x14ac:dyDescent="0.25">
      <c r="A347" s="24" t="s">
        <v>221</v>
      </c>
      <c r="B347" s="25" t="s">
        <v>5</v>
      </c>
      <c r="C347" s="26">
        <v>93725.06</v>
      </c>
      <c r="D347" s="26">
        <v>2273187</v>
      </c>
      <c r="E347" s="26">
        <v>117056.13</v>
      </c>
      <c r="F347" s="27">
        <f t="shared" si="33"/>
        <v>124.89309689425647</v>
      </c>
      <c r="G347" s="27">
        <f t="shared" si="34"/>
        <v>5.1494280936852093</v>
      </c>
      <c r="H347" s="28">
        <f t="shared" si="35"/>
        <v>23331.070000000007</v>
      </c>
      <c r="J347" s="39"/>
    </row>
    <row r="348" spans="1:10" ht="12.75" customHeight="1" x14ac:dyDescent="0.25">
      <c r="A348" s="22" t="s">
        <v>350</v>
      </c>
      <c r="B348" s="17" t="s">
        <v>132</v>
      </c>
      <c r="C348" s="18">
        <v>90919121.349999994</v>
      </c>
      <c r="D348" s="18">
        <v>204945782</v>
      </c>
      <c r="E348" s="18">
        <v>31106208.309999999</v>
      </c>
      <c r="F348" s="19">
        <f t="shared" si="33"/>
        <v>34.213054248791423</v>
      </c>
      <c r="G348" s="19">
        <f t="shared" si="34"/>
        <v>15.177774339361616</v>
      </c>
      <c r="H348" s="20">
        <f t="shared" si="35"/>
        <v>-59812913.039999992</v>
      </c>
      <c r="J348" s="39"/>
    </row>
    <row r="349" spans="1:10" ht="12.75" customHeight="1" x14ac:dyDescent="0.25">
      <c r="A349" s="24" t="s">
        <v>220</v>
      </c>
      <c r="B349" s="25" t="s">
        <v>4</v>
      </c>
      <c r="C349" s="26">
        <v>90776775.709999993</v>
      </c>
      <c r="D349" s="26">
        <v>203568532</v>
      </c>
      <c r="E349" s="26">
        <v>30854807</v>
      </c>
      <c r="F349" s="27">
        <f t="shared" si="33"/>
        <v>33.989758678552654</v>
      </c>
      <c r="G349" s="27">
        <f t="shared" si="34"/>
        <v>15.156962963214765</v>
      </c>
      <c r="H349" s="28">
        <f t="shared" si="35"/>
        <v>-59921968.709999993</v>
      </c>
      <c r="J349" s="39"/>
    </row>
    <row r="350" spans="1:10" ht="12.75" customHeight="1" x14ac:dyDescent="0.25">
      <c r="A350" s="24" t="s">
        <v>221</v>
      </c>
      <c r="B350" s="25" t="s">
        <v>5</v>
      </c>
      <c r="C350" s="26">
        <v>142345.64000000001</v>
      </c>
      <c r="D350" s="26">
        <v>1377250</v>
      </c>
      <c r="E350" s="26">
        <v>251401.31</v>
      </c>
      <c r="F350" s="27">
        <f t="shared" si="33"/>
        <v>176.61328439704931</v>
      </c>
      <c r="G350" s="27">
        <f t="shared" si="34"/>
        <v>18.253861680885823</v>
      </c>
      <c r="H350" s="28">
        <f t="shared" si="35"/>
        <v>109055.66999999998</v>
      </c>
      <c r="J350" s="39"/>
    </row>
    <row r="351" spans="1:10" ht="12.75" customHeight="1" x14ac:dyDescent="0.25">
      <c r="A351" s="22" t="s">
        <v>351</v>
      </c>
      <c r="B351" s="17" t="s">
        <v>133</v>
      </c>
      <c r="C351" s="18">
        <v>763097.1</v>
      </c>
      <c r="D351" s="18">
        <v>0</v>
      </c>
      <c r="E351" s="18"/>
      <c r="F351" s="19">
        <f t="shared" si="33"/>
        <v>0</v>
      </c>
      <c r="G351" s="19" t="str">
        <f t="shared" si="34"/>
        <v>x</v>
      </c>
      <c r="H351" s="20">
        <f t="shared" si="35"/>
        <v>-763097.1</v>
      </c>
      <c r="J351" s="39"/>
    </row>
    <row r="352" spans="1:10" ht="12.75" customHeight="1" x14ac:dyDescent="0.25">
      <c r="A352" s="24" t="s">
        <v>220</v>
      </c>
      <c r="B352" s="25" t="s">
        <v>4</v>
      </c>
      <c r="C352" s="26">
        <v>763097.1</v>
      </c>
      <c r="D352" s="26">
        <v>0</v>
      </c>
      <c r="E352" s="26"/>
      <c r="F352" s="27">
        <f t="shared" si="33"/>
        <v>0</v>
      </c>
      <c r="G352" s="27" t="str">
        <f t="shared" si="34"/>
        <v>x</v>
      </c>
      <c r="H352" s="28">
        <f t="shared" si="35"/>
        <v>-763097.1</v>
      </c>
      <c r="J352" s="39"/>
    </row>
    <row r="353" spans="1:10" ht="12.75" customHeight="1" x14ac:dyDescent="0.25">
      <c r="A353" s="22" t="s">
        <v>352</v>
      </c>
      <c r="B353" s="17" t="s">
        <v>134</v>
      </c>
      <c r="C353" s="18">
        <v>12557647.75</v>
      </c>
      <c r="D353" s="18">
        <v>83500015</v>
      </c>
      <c r="E353" s="18">
        <v>20974064.57</v>
      </c>
      <c r="F353" s="19">
        <f t="shared" ref="F353:F427" si="36">IF(C353=0,"x",E353/C353*100)</f>
        <v>167.02224005287934</v>
      </c>
      <c r="G353" s="19">
        <f t="shared" ref="G353:G427" si="37">IF(D353=0,"x",E353/D353*100)</f>
        <v>25.118635691263048</v>
      </c>
      <c r="H353" s="20">
        <f t="shared" ref="H353:H428" si="38">+E353-C353</f>
        <v>8416416.8200000003</v>
      </c>
      <c r="J353" s="39"/>
    </row>
    <row r="354" spans="1:10" ht="12.75" customHeight="1" x14ac:dyDescent="0.25">
      <c r="A354" s="24" t="s">
        <v>220</v>
      </c>
      <c r="B354" s="25" t="s">
        <v>4</v>
      </c>
      <c r="C354" s="26">
        <v>12478831</v>
      </c>
      <c r="D354" s="26">
        <v>82495117</v>
      </c>
      <c r="E354" s="26">
        <v>20856847.600000001</v>
      </c>
      <c r="F354" s="27">
        <f t="shared" si="36"/>
        <v>167.13783206135255</v>
      </c>
      <c r="G354" s="27">
        <f t="shared" si="37"/>
        <v>25.282523812894286</v>
      </c>
      <c r="H354" s="28">
        <f t="shared" si="38"/>
        <v>8378016.6000000015</v>
      </c>
      <c r="J354" s="39"/>
    </row>
    <row r="355" spans="1:10" ht="12.75" customHeight="1" x14ac:dyDescent="0.25">
      <c r="A355" s="24" t="s">
        <v>221</v>
      </c>
      <c r="B355" s="25" t="s">
        <v>5</v>
      </c>
      <c r="C355" s="26">
        <v>78816.75</v>
      </c>
      <c r="D355" s="26">
        <v>1004898</v>
      </c>
      <c r="E355" s="26">
        <v>117216.97</v>
      </c>
      <c r="F355" s="27">
        <f t="shared" si="36"/>
        <v>148.72088737482832</v>
      </c>
      <c r="G355" s="27">
        <f t="shared" si="37"/>
        <v>11.66456396569602</v>
      </c>
      <c r="H355" s="28">
        <f t="shared" si="38"/>
        <v>38400.22</v>
      </c>
      <c r="J355" s="39"/>
    </row>
    <row r="356" spans="1:10" ht="12.75" customHeight="1" x14ac:dyDescent="0.25">
      <c r="A356" s="16" t="s">
        <v>353</v>
      </c>
      <c r="B356" s="17" t="s">
        <v>135</v>
      </c>
      <c r="C356" s="18">
        <v>18022429145.099998</v>
      </c>
      <c r="D356" s="18">
        <v>45645100971</v>
      </c>
      <c r="E356" s="18">
        <v>18801292238.93</v>
      </c>
      <c r="F356" s="19">
        <f t="shared" si="36"/>
        <v>104.32163215934607</v>
      </c>
      <c r="G356" s="19">
        <f t="shared" si="37"/>
        <v>41.190164637548179</v>
      </c>
      <c r="H356" s="20">
        <f t="shared" si="38"/>
        <v>778863093.83000183</v>
      </c>
      <c r="J356" s="39"/>
    </row>
    <row r="357" spans="1:10" ht="12.75" customHeight="1" x14ac:dyDescent="0.25">
      <c r="A357" s="22" t="s">
        <v>354</v>
      </c>
      <c r="B357" s="17" t="s">
        <v>136</v>
      </c>
      <c r="C357" s="18">
        <v>160371485.59</v>
      </c>
      <c r="D357" s="18">
        <v>494590292</v>
      </c>
      <c r="E357" s="18">
        <v>167647487.41</v>
      </c>
      <c r="F357" s="19">
        <f t="shared" si="36"/>
        <v>104.53696727521846</v>
      </c>
      <c r="G357" s="19">
        <f t="shared" si="37"/>
        <v>33.896234948744201</v>
      </c>
      <c r="H357" s="20">
        <f t="shared" si="38"/>
        <v>7276001.8199999928</v>
      </c>
      <c r="J357" s="39"/>
    </row>
    <row r="358" spans="1:10" ht="12.75" customHeight="1" x14ac:dyDescent="0.25">
      <c r="A358" s="24" t="s">
        <v>220</v>
      </c>
      <c r="B358" s="25" t="s">
        <v>4</v>
      </c>
      <c r="C358" s="26">
        <v>160073562.19</v>
      </c>
      <c r="D358" s="26">
        <v>486191792</v>
      </c>
      <c r="E358" s="26">
        <v>165765479.13</v>
      </c>
      <c r="F358" s="27">
        <f t="shared" si="36"/>
        <v>103.55581325368641</v>
      </c>
      <c r="G358" s="27">
        <f t="shared" si="37"/>
        <v>34.094668371118857</v>
      </c>
      <c r="H358" s="28">
        <f t="shared" si="38"/>
        <v>5691916.9399999976</v>
      </c>
      <c r="J358" s="39"/>
    </row>
    <row r="359" spans="1:10" ht="12.75" customHeight="1" x14ac:dyDescent="0.25">
      <c r="A359" s="24" t="s">
        <v>221</v>
      </c>
      <c r="B359" s="25" t="s">
        <v>5</v>
      </c>
      <c r="C359" s="26">
        <v>297923.40000000002</v>
      </c>
      <c r="D359" s="26">
        <v>8398500</v>
      </c>
      <c r="E359" s="26">
        <v>1882008.28</v>
      </c>
      <c r="F359" s="27">
        <f t="shared" si="36"/>
        <v>631.70878151900786</v>
      </c>
      <c r="G359" s="27">
        <f t="shared" si="37"/>
        <v>22.408862058700958</v>
      </c>
      <c r="H359" s="28">
        <f t="shared" si="38"/>
        <v>1584084.88</v>
      </c>
      <c r="J359" s="39"/>
    </row>
    <row r="360" spans="1:10" ht="12.75" customHeight="1" x14ac:dyDescent="0.25">
      <c r="A360" s="22" t="s">
        <v>355</v>
      </c>
      <c r="B360" s="17" t="s">
        <v>137</v>
      </c>
      <c r="C360" s="18">
        <v>16816651033.16</v>
      </c>
      <c r="D360" s="18">
        <v>42306575757</v>
      </c>
      <c r="E360" s="18">
        <v>17580013029.240002</v>
      </c>
      <c r="F360" s="19">
        <f t="shared" si="36"/>
        <v>104.53932233341088</v>
      </c>
      <c r="G360" s="19">
        <f t="shared" si="37"/>
        <v>41.553854725128005</v>
      </c>
      <c r="H360" s="20">
        <f t="shared" si="38"/>
        <v>763361996.08000183</v>
      </c>
      <c r="J360" s="39"/>
    </row>
    <row r="361" spans="1:10" ht="12.75" customHeight="1" x14ac:dyDescent="0.25">
      <c r="A361" s="24" t="s">
        <v>220</v>
      </c>
      <c r="B361" s="25" t="s">
        <v>4</v>
      </c>
      <c r="C361" s="26">
        <v>16813236545.969999</v>
      </c>
      <c r="D361" s="26">
        <v>42184661757</v>
      </c>
      <c r="E361" s="26">
        <v>17561776855.610001</v>
      </c>
      <c r="F361" s="27">
        <f t="shared" si="36"/>
        <v>104.45208932612931</v>
      </c>
      <c r="G361" s="27">
        <f t="shared" si="37"/>
        <v>41.630716293928444</v>
      </c>
      <c r="H361" s="28">
        <f t="shared" si="38"/>
        <v>748540309.6400013</v>
      </c>
      <c r="J361" s="39"/>
    </row>
    <row r="362" spans="1:10" ht="12.75" customHeight="1" x14ac:dyDescent="0.25">
      <c r="A362" s="24" t="s">
        <v>221</v>
      </c>
      <c r="B362" s="25" t="s">
        <v>5</v>
      </c>
      <c r="C362" s="26">
        <v>3414487.19</v>
      </c>
      <c r="D362" s="26">
        <v>121914000</v>
      </c>
      <c r="E362" s="26">
        <v>18236173.629999999</v>
      </c>
      <c r="F362" s="27">
        <f t="shared" si="36"/>
        <v>534.08235600965895</v>
      </c>
      <c r="G362" s="27">
        <f t="shared" si="37"/>
        <v>14.958227627671963</v>
      </c>
      <c r="H362" s="28">
        <f t="shared" si="38"/>
        <v>14821686.439999999</v>
      </c>
      <c r="J362" s="39"/>
    </row>
    <row r="363" spans="1:10" ht="12.75" customHeight="1" x14ac:dyDescent="0.25">
      <c r="A363" s="22" t="s">
        <v>356</v>
      </c>
      <c r="B363" s="17" t="s">
        <v>138</v>
      </c>
      <c r="C363" s="18">
        <v>939376105.45000005</v>
      </c>
      <c r="D363" s="18">
        <v>2466235400</v>
      </c>
      <c r="E363" s="18">
        <v>978198436.62</v>
      </c>
      <c r="F363" s="19">
        <f t="shared" si="36"/>
        <v>104.1327782285246</v>
      </c>
      <c r="G363" s="19">
        <f t="shared" si="37"/>
        <v>39.663628079460707</v>
      </c>
      <c r="H363" s="20">
        <f t="shared" si="38"/>
        <v>38822331.169999957</v>
      </c>
      <c r="J363" s="39"/>
    </row>
    <row r="364" spans="1:10" ht="12.75" customHeight="1" x14ac:dyDescent="0.25">
      <c r="A364" s="24" t="s">
        <v>220</v>
      </c>
      <c r="B364" s="25" t="s">
        <v>4</v>
      </c>
      <c r="C364" s="26">
        <v>938051227.45000005</v>
      </c>
      <c r="D364" s="26">
        <v>2426235400</v>
      </c>
      <c r="E364" s="26">
        <v>976395575.13</v>
      </c>
      <c r="F364" s="27">
        <f t="shared" si="36"/>
        <v>104.08766030659491</v>
      </c>
      <c r="G364" s="27">
        <f t="shared" si="37"/>
        <v>40.243233411316972</v>
      </c>
      <c r="H364" s="28">
        <f t="shared" si="38"/>
        <v>38344347.679999948</v>
      </c>
      <c r="J364" s="39"/>
    </row>
    <row r="365" spans="1:10" ht="12.75" customHeight="1" x14ac:dyDescent="0.25">
      <c r="A365" s="24" t="s">
        <v>221</v>
      </c>
      <c r="B365" s="25" t="s">
        <v>5</v>
      </c>
      <c r="C365" s="26">
        <v>1324878</v>
      </c>
      <c r="D365" s="26">
        <v>40000000</v>
      </c>
      <c r="E365" s="26">
        <v>1802861.49</v>
      </c>
      <c r="F365" s="27">
        <f t="shared" si="36"/>
        <v>136.07754751758273</v>
      </c>
      <c r="G365" s="27">
        <f t="shared" si="37"/>
        <v>4.5071537250000002</v>
      </c>
      <c r="H365" s="28">
        <f t="shared" si="38"/>
        <v>477983.49</v>
      </c>
      <c r="J365" s="39"/>
    </row>
    <row r="366" spans="1:10" ht="12.75" customHeight="1" x14ac:dyDescent="0.25">
      <c r="A366" s="22" t="s">
        <v>357</v>
      </c>
      <c r="B366" s="17" t="s">
        <v>139</v>
      </c>
      <c r="C366" s="18">
        <v>60533019.490000002</v>
      </c>
      <c r="D366" s="18">
        <v>240555000</v>
      </c>
      <c r="E366" s="18">
        <v>42169502.009999998</v>
      </c>
      <c r="F366" s="19">
        <f t="shared" si="36"/>
        <v>69.663635426226108</v>
      </c>
      <c r="G366" s="19">
        <f t="shared" si="37"/>
        <v>17.530087510132816</v>
      </c>
      <c r="H366" s="20">
        <f t="shared" si="38"/>
        <v>-18363517.480000004</v>
      </c>
      <c r="J366" s="39"/>
    </row>
    <row r="367" spans="1:10" ht="12.75" customHeight="1" x14ac:dyDescent="0.25">
      <c r="A367" s="24" t="s">
        <v>220</v>
      </c>
      <c r="B367" s="25" t="s">
        <v>4</v>
      </c>
      <c r="C367" s="26">
        <v>56276179.259999998</v>
      </c>
      <c r="D367" s="26">
        <v>236580000</v>
      </c>
      <c r="E367" s="26">
        <v>42136122.759999998</v>
      </c>
      <c r="F367" s="27">
        <f t="shared" si="36"/>
        <v>74.873815731746959</v>
      </c>
      <c r="G367" s="27">
        <f t="shared" si="37"/>
        <v>17.810517693803362</v>
      </c>
      <c r="H367" s="28">
        <f t="shared" si="38"/>
        <v>-14140056.5</v>
      </c>
      <c r="J367" s="39"/>
    </row>
    <row r="368" spans="1:10" ht="12.75" customHeight="1" x14ac:dyDescent="0.25">
      <c r="A368" s="24" t="s">
        <v>221</v>
      </c>
      <c r="B368" s="25" t="s">
        <v>5</v>
      </c>
      <c r="C368" s="26">
        <v>4256840.2300000004</v>
      </c>
      <c r="D368" s="26">
        <v>3975000</v>
      </c>
      <c r="E368" s="26">
        <v>33379.25</v>
      </c>
      <c r="F368" s="27">
        <f t="shared" si="36"/>
        <v>0.78413208381090671</v>
      </c>
      <c r="G368" s="27">
        <f t="shared" si="37"/>
        <v>0.83972955974842767</v>
      </c>
      <c r="H368" s="28">
        <f t="shared" si="38"/>
        <v>-4223460.9800000004</v>
      </c>
      <c r="J368" s="39"/>
    </row>
    <row r="369" spans="1:10" ht="12.75" customHeight="1" x14ac:dyDescent="0.25">
      <c r="A369" s="22" t="s">
        <v>358</v>
      </c>
      <c r="B369" s="17" t="s">
        <v>140</v>
      </c>
      <c r="C369" s="18">
        <v>1011004.23</v>
      </c>
      <c r="D369" s="18">
        <v>0</v>
      </c>
      <c r="E369" s="18"/>
      <c r="F369" s="19">
        <f t="shared" si="36"/>
        <v>0</v>
      </c>
      <c r="G369" s="19" t="str">
        <f t="shared" si="37"/>
        <v>x</v>
      </c>
      <c r="H369" s="20">
        <f t="shared" si="38"/>
        <v>-1011004.23</v>
      </c>
      <c r="J369" s="39"/>
    </row>
    <row r="370" spans="1:10" ht="12.75" customHeight="1" x14ac:dyDescent="0.25">
      <c r="A370" s="24" t="s">
        <v>220</v>
      </c>
      <c r="B370" s="25" t="s">
        <v>4</v>
      </c>
      <c r="C370" s="26">
        <v>1004780.24</v>
      </c>
      <c r="D370" s="26">
        <v>0</v>
      </c>
      <c r="E370" s="26"/>
      <c r="F370" s="27">
        <f t="shared" si="36"/>
        <v>0</v>
      </c>
      <c r="G370" s="27" t="str">
        <f t="shared" si="37"/>
        <v>x</v>
      </c>
      <c r="H370" s="28">
        <f t="shared" si="38"/>
        <v>-1004780.24</v>
      </c>
      <c r="J370" s="39"/>
    </row>
    <row r="371" spans="1:10" ht="12.75" customHeight="1" x14ac:dyDescent="0.25">
      <c r="A371" s="24" t="s">
        <v>221</v>
      </c>
      <c r="B371" s="25" t="s">
        <v>5</v>
      </c>
      <c r="C371" s="26">
        <v>6223.99</v>
      </c>
      <c r="D371" s="26">
        <v>0</v>
      </c>
      <c r="E371" s="26"/>
      <c r="F371" s="27">
        <f t="shared" si="36"/>
        <v>0</v>
      </c>
      <c r="G371" s="27" t="str">
        <f t="shared" si="37"/>
        <v>x</v>
      </c>
      <c r="H371" s="28">
        <f t="shared" si="38"/>
        <v>-6223.99</v>
      </c>
      <c r="J371" s="39"/>
    </row>
    <row r="372" spans="1:10" ht="12.75" customHeight="1" x14ac:dyDescent="0.25">
      <c r="A372" s="22" t="s">
        <v>359</v>
      </c>
      <c r="B372" s="17" t="s">
        <v>141</v>
      </c>
      <c r="C372" s="18">
        <v>20144378.25</v>
      </c>
      <c r="D372" s="18">
        <v>59171000</v>
      </c>
      <c r="E372" s="18">
        <v>21175697.920000002</v>
      </c>
      <c r="F372" s="19">
        <f t="shared" si="36"/>
        <v>105.11964011597132</v>
      </c>
      <c r="G372" s="19">
        <f t="shared" si="37"/>
        <v>35.78729093643846</v>
      </c>
      <c r="H372" s="20">
        <f t="shared" si="38"/>
        <v>1031319.6700000018</v>
      </c>
      <c r="J372" s="39"/>
    </row>
    <row r="373" spans="1:10" ht="12.75" customHeight="1" x14ac:dyDescent="0.25">
      <c r="A373" s="24" t="s">
        <v>220</v>
      </c>
      <c r="B373" s="25" t="s">
        <v>4</v>
      </c>
      <c r="C373" s="26">
        <v>20115689.199999999</v>
      </c>
      <c r="D373" s="26">
        <v>56529000</v>
      </c>
      <c r="E373" s="26">
        <v>20746524.170000002</v>
      </c>
      <c r="F373" s="27">
        <f t="shared" si="36"/>
        <v>103.13603458339375</v>
      </c>
      <c r="G373" s="27">
        <f t="shared" si="37"/>
        <v>36.700674291071842</v>
      </c>
      <c r="H373" s="28">
        <f t="shared" si="38"/>
        <v>630834.97000000253</v>
      </c>
      <c r="J373" s="39"/>
    </row>
    <row r="374" spans="1:10" ht="12.75" customHeight="1" x14ac:dyDescent="0.25">
      <c r="A374" s="24" t="s">
        <v>221</v>
      </c>
      <c r="B374" s="25" t="s">
        <v>5</v>
      </c>
      <c r="C374" s="26">
        <v>28689.05</v>
      </c>
      <c r="D374" s="26">
        <v>2642000</v>
      </c>
      <c r="E374" s="26">
        <v>429173.75</v>
      </c>
      <c r="F374" s="27">
        <f t="shared" si="36"/>
        <v>1495.9496741788244</v>
      </c>
      <c r="G374" s="27">
        <f t="shared" si="37"/>
        <v>16.244275170325512</v>
      </c>
      <c r="H374" s="28">
        <f t="shared" si="38"/>
        <v>400484.7</v>
      </c>
      <c r="J374" s="39"/>
    </row>
    <row r="375" spans="1:10" ht="12.75" customHeight="1" x14ac:dyDescent="0.25">
      <c r="A375" s="22" t="s">
        <v>360</v>
      </c>
      <c r="B375" s="17" t="s">
        <v>142</v>
      </c>
      <c r="C375" s="18">
        <v>24342118.93</v>
      </c>
      <c r="D375" s="18">
        <v>66263432</v>
      </c>
      <c r="E375" s="18">
        <v>9258301.2899999991</v>
      </c>
      <c r="F375" s="19">
        <f t="shared" si="36"/>
        <v>38.034081242573237</v>
      </c>
      <c r="G375" s="19">
        <f t="shared" si="37"/>
        <v>13.971961624323956</v>
      </c>
      <c r="H375" s="20">
        <f t="shared" si="38"/>
        <v>-15083817.640000001</v>
      </c>
      <c r="J375" s="39"/>
    </row>
    <row r="376" spans="1:10" ht="12.75" customHeight="1" x14ac:dyDescent="0.25">
      <c r="A376" s="24" t="s">
        <v>220</v>
      </c>
      <c r="B376" s="25" t="s">
        <v>4</v>
      </c>
      <c r="C376" s="26">
        <v>24324866.43</v>
      </c>
      <c r="D376" s="26">
        <v>65979732</v>
      </c>
      <c r="E376" s="26">
        <v>9144040.6899999995</v>
      </c>
      <c r="F376" s="27">
        <f t="shared" si="36"/>
        <v>37.591329499440128</v>
      </c>
      <c r="G376" s="27">
        <f t="shared" si="37"/>
        <v>13.858863036909577</v>
      </c>
      <c r="H376" s="28">
        <f t="shared" si="38"/>
        <v>-15180825.74</v>
      </c>
      <c r="J376" s="39"/>
    </row>
    <row r="377" spans="1:10" ht="12.75" customHeight="1" x14ac:dyDescent="0.25">
      <c r="A377" s="24" t="s">
        <v>221</v>
      </c>
      <c r="B377" s="25" t="s">
        <v>5</v>
      </c>
      <c r="C377" s="26">
        <v>17252.5</v>
      </c>
      <c r="D377" s="26">
        <v>283700</v>
      </c>
      <c r="E377" s="26">
        <v>114260.6</v>
      </c>
      <c r="F377" s="27">
        <f t="shared" si="36"/>
        <v>662.28430662222866</v>
      </c>
      <c r="G377" s="27">
        <f t="shared" si="37"/>
        <v>40.275149806133243</v>
      </c>
      <c r="H377" s="28">
        <f t="shared" si="38"/>
        <v>97008.1</v>
      </c>
      <c r="J377" s="39"/>
    </row>
    <row r="378" spans="1:10" ht="12.75" customHeight="1" x14ac:dyDescent="0.25">
      <c r="A378" s="22" t="s">
        <v>449</v>
      </c>
      <c r="B378" s="17" t="s">
        <v>450</v>
      </c>
      <c r="C378" s="18"/>
      <c r="D378" s="18">
        <v>3221000</v>
      </c>
      <c r="E378" s="18">
        <v>855790.51</v>
      </c>
      <c r="F378" s="19" t="str">
        <f t="shared" si="36"/>
        <v>x</v>
      </c>
      <c r="G378" s="19">
        <f t="shared" si="37"/>
        <v>26.569093759701957</v>
      </c>
      <c r="H378" s="20">
        <f t="shared" si="38"/>
        <v>855790.51</v>
      </c>
      <c r="J378" s="39"/>
    </row>
    <row r="379" spans="1:10" ht="12.75" customHeight="1" x14ac:dyDescent="0.25">
      <c r="A379" s="24" t="s">
        <v>220</v>
      </c>
      <c r="B379" s="25" t="s">
        <v>4</v>
      </c>
      <c r="C379" s="26"/>
      <c r="D379" s="26">
        <v>3188000</v>
      </c>
      <c r="E379" s="26">
        <v>845400.71</v>
      </c>
      <c r="F379" s="27" t="str">
        <f t="shared" si="36"/>
        <v>x</v>
      </c>
      <c r="G379" s="27">
        <f t="shared" si="37"/>
        <v>26.518215495608533</v>
      </c>
      <c r="H379" s="28">
        <f t="shared" si="38"/>
        <v>845400.71</v>
      </c>
      <c r="J379" s="39"/>
    </row>
    <row r="380" spans="1:10" ht="12.75" customHeight="1" x14ac:dyDescent="0.25">
      <c r="A380" s="24" t="s">
        <v>221</v>
      </c>
      <c r="B380" s="25" t="s">
        <v>436</v>
      </c>
      <c r="C380" s="26"/>
      <c r="D380" s="26">
        <v>33000</v>
      </c>
      <c r="E380" s="26">
        <v>10389.799999999999</v>
      </c>
      <c r="F380" s="27" t="str">
        <f t="shared" si="36"/>
        <v>x</v>
      </c>
      <c r="G380" s="27">
        <f t="shared" si="37"/>
        <v>31.484242424242421</v>
      </c>
      <c r="H380" s="28">
        <f t="shared" si="38"/>
        <v>10389.799999999999</v>
      </c>
      <c r="J380" s="39"/>
    </row>
    <row r="381" spans="1:10" ht="12.75" customHeight="1" x14ac:dyDescent="0.25">
      <c r="A381" s="22" t="s">
        <v>451</v>
      </c>
      <c r="B381" s="17" t="s">
        <v>452</v>
      </c>
      <c r="C381" s="18"/>
      <c r="D381" s="18">
        <v>4085000</v>
      </c>
      <c r="E381" s="18">
        <v>912437.73</v>
      </c>
      <c r="F381" s="19" t="str">
        <f t="shared" si="36"/>
        <v>x</v>
      </c>
      <c r="G381" s="19">
        <f t="shared" si="37"/>
        <v>22.336296940024482</v>
      </c>
      <c r="H381" s="20">
        <f t="shared" si="38"/>
        <v>912437.73</v>
      </c>
      <c r="J381" s="39"/>
    </row>
    <row r="382" spans="1:10" ht="12.75" customHeight="1" x14ac:dyDescent="0.25">
      <c r="A382" s="24" t="s">
        <v>220</v>
      </c>
      <c r="B382" s="25" t="s">
        <v>4</v>
      </c>
      <c r="C382" s="26"/>
      <c r="D382" s="26">
        <v>3935000</v>
      </c>
      <c r="E382" s="26">
        <v>912437.73</v>
      </c>
      <c r="F382" s="27" t="str">
        <f t="shared" si="36"/>
        <v>x</v>
      </c>
      <c r="G382" s="27">
        <f t="shared" si="37"/>
        <v>23.18774409148666</v>
      </c>
      <c r="H382" s="28">
        <f t="shared" si="38"/>
        <v>912437.73</v>
      </c>
      <c r="J382" s="39"/>
    </row>
    <row r="383" spans="1:10" ht="12.75" customHeight="1" x14ac:dyDescent="0.25">
      <c r="A383" s="24" t="s">
        <v>221</v>
      </c>
      <c r="B383" s="25" t="s">
        <v>436</v>
      </c>
      <c r="C383" s="26"/>
      <c r="D383" s="26">
        <v>150000</v>
      </c>
      <c r="E383" s="26"/>
      <c r="F383" s="27" t="str">
        <f t="shared" si="36"/>
        <v>x</v>
      </c>
      <c r="G383" s="27">
        <f t="shared" si="37"/>
        <v>0</v>
      </c>
      <c r="H383" s="28">
        <f t="shared" si="38"/>
        <v>0</v>
      </c>
      <c r="J383" s="39"/>
    </row>
    <row r="384" spans="1:10" ht="12.75" customHeight="1" x14ac:dyDescent="0.25">
      <c r="A384" s="22" t="s">
        <v>453</v>
      </c>
      <c r="B384" s="17" t="s">
        <v>454</v>
      </c>
      <c r="C384" s="18"/>
      <c r="D384" s="18">
        <v>2146000</v>
      </c>
      <c r="E384" s="18">
        <v>551175.17000000004</v>
      </c>
      <c r="F384" s="19" t="str">
        <f t="shared" si="36"/>
        <v>x</v>
      </c>
      <c r="G384" s="19">
        <f t="shared" si="37"/>
        <v>25.683838303821066</v>
      </c>
      <c r="H384" s="20">
        <f t="shared" si="38"/>
        <v>551175.17000000004</v>
      </c>
      <c r="J384" s="39"/>
    </row>
    <row r="385" spans="1:10" ht="12.75" customHeight="1" x14ac:dyDescent="0.25">
      <c r="A385" s="24" t="s">
        <v>220</v>
      </c>
      <c r="B385" s="25" t="s">
        <v>4</v>
      </c>
      <c r="C385" s="26"/>
      <c r="D385" s="26">
        <v>2046000</v>
      </c>
      <c r="E385" s="26">
        <v>551175.17000000004</v>
      </c>
      <c r="F385" s="27" t="str">
        <f t="shared" si="36"/>
        <v>x</v>
      </c>
      <c r="G385" s="27">
        <f t="shared" si="37"/>
        <v>26.93915786901271</v>
      </c>
      <c r="H385" s="28">
        <f t="shared" si="38"/>
        <v>551175.17000000004</v>
      </c>
      <c r="J385" s="39"/>
    </row>
    <row r="386" spans="1:10" ht="12.75" customHeight="1" x14ac:dyDescent="0.25">
      <c r="A386" s="24" t="s">
        <v>221</v>
      </c>
      <c r="B386" s="25" t="s">
        <v>436</v>
      </c>
      <c r="C386" s="26"/>
      <c r="D386" s="26">
        <v>100000</v>
      </c>
      <c r="E386" s="26"/>
      <c r="F386" s="27" t="str">
        <f t="shared" si="36"/>
        <v>x</v>
      </c>
      <c r="G386" s="27">
        <f t="shared" si="37"/>
        <v>0</v>
      </c>
      <c r="H386" s="28">
        <f t="shared" si="38"/>
        <v>0</v>
      </c>
      <c r="J386" s="39"/>
    </row>
    <row r="387" spans="1:10" ht="12.75" customHeight="1" x14ac:dyDescent="0.25">
      <c r="A387" s="22" t="s">
        <v>455</v>
      </c>
      <c r="B387" s="17" t="s">
        <v>456</v>
      </c>
      <c r="C387" s="18"/>
      <c r="D387" s="18">
        <v>2258090</v>
      </c>
      <c r="E387" s="18">
        <v>510381.03</v>
      </c>
      <c r="F387" s="19" t="str">
        <f t="shared" si="36"/>
        <v>x</v>
      </c>
      <c r="G387" s="19">
        <f t="shared" si="37"/>
        <v>22.602333387951763</v>
      </c>
      <c r="H387" s="20">
        <f t="shared" si="38"/>
        <v>510381.03</v>
      </c>
      <c r="J387" s="39"/>
    </row>
    <row r="388" spans="1:10" ht="12.75" customHeight="1" x14ac:dyDescent="0.25">
      <c r="A388" s="24" t="s">
        <v>220</v>
      </c>
      <c r="B388" s="25" t="s">
        <v>4</v>
      </c>
      <c r="C388" s="26"/>
      <c r="D388" s="26">
        <v>2173090</v>
      </c>
      <c r="E388" s="26">
        <v>502959.58</v>
      </c>
      <c r="F388" s="27" t="str">
        <f t="shared" si="36"/>
        <v>x</v>
      </c>
      <c r="G388" s="27">
        <f t="shared" si="37"/>
        <v>23.144903340404678</v>
      </c>
      <c r="H388" s="28">
        <f t="shared" si="38"/>
        <v>502959.58</v>
      </c>
      <c r="J388" s="39"/>
    </row>
    <row r="389" spans="1:10" ht="12.75" customHeight="1" x14ac:dyDescent="0.25">
      <c r="A389" s="24" t="s">
        <v>221</v>
      </c>
      <c r="B389" s="25" t="s">
        <v>436</v>
      </c>
      <c r="C389" s="26"/>
      <c r="D389" s="26">
        <v>85000</v>
      </c>
      <c r="E389" s="26">
        <v>7421.45</v>
      </c>
      <c r="F389" s="27" t="str">
        <f t="shared" si="36"/>
        <v>x</v>
      </c>
      <c r="G389" s="27">
        <f t="shared" si="37"/>
        <v>8.7311176470588236</v>
      </c>
      <c r="H389" s="28">
        <f t="shared" si="38"/>
        <v>7421.45</v>
      </c>
      <c r="J389" s="39"/>
    </row>
    <row r="390" spans="1:10" ht="12.75" customHeight="1" x14ac:dyDescent="0.25">
      <c r="A390" s="16" t="s">
        <v>361</v>
      </c>
      <c r="B390" s="17" t="s">
        <v>143</v>
      </c>
      <c r="C390" s="18">
        <v>76496087.739999995</v>
      </c>
      <c r="D390" s="18">
        <v>195061744</v>
      </c>
      <c r="E390" s="18">
        <v>70227256.099999994</v>
      </c>
      <c r="F390" s="19">
        <f t="shared" si="36"/>
        <v>91.805029740466054</v>
      </c>
      <c r="G390" s="19">
        <f t="shared" si="37"/>
        <v>36.002577778654533</v>
      </c>
      <c r="H390" s="20">
        <f t="shared" si="38"/>
        <v>-6268831.6400000006</v>
      </c>
      <c r="J390" s="39"/>
    </row>
    <row r="391" spans="1:10" ht="12.75" customHeight="1" x14ac:dyDescent="0.25">
      <c r="A391" s="22" t="s">
        <v>362</v>
      </c>
      <c r="B391" s="17" t="s">
        <v>144</v>
      </c>
      <c r="C391" s="18">
        <v>76496087.739999995</v>
      </c>
      <c r="D391" s="18">
        <v>195061744</v>
      </c>
      <c r="E391" s="18">
        <v>70227256.099999994</v>
      </c>
      <c r="F391" s="19">
        <f t="shared" si="36"/>
        <v>91.805029740466054</v>
      </c>
      <c r="G391" s="19">
        <f t="shared" si="37"/>
        <v>36.002577778654533</v>
      </c>
      <c r="H391" s="20">
        <f t="shared" si="38"/>
        <v>-6268831.6400000006</v>
      </c>
      <c r="J391" s="39"/>
    </row>
    <row r="392" spans="1:10" ht="12.75" customHeight="1" x14ac:dyDescent="0.25">
      <c r="A392" s="24" t="s">
        <v>220</v>
      </c>
      <c r="B392" s="25" t="s">
        <v>4</v>
      </c>
      <c r="C392" s="26">
        <v>76030507.840000004</v>
      </c>
      <c r="D392" s="26">
        <v>187914504</v>
      </c>
      <c r="E392" s="26">
        <v>69953898.799999997</v>
      </c>
      <c r="F392" s="27">
        <f t="shared" si="36"/>
        <v>92.007670062144356</v>
      </c>
      <c r="G392" s="27">
        <f t="shared" si="37"/>
        <v>37.226449960456485</v>
      </c>
      <c r="H392" s="28">
        <f t="shared" si="38"/>
        <v>-6076609.0400000066</v>
      </c>
      <c r="J392" s="39"/>
    </row>
    <row r="393" spans="1:10" ht="12.75" customHeight="1" x14ac:dyDescent="0.25">
      <c r="A393" s="24" t="s">
        <v>221</v>
      </c>
      <c r="B393" s="25" t="s">
        <v>5</v>
      </c>
      <c r="C393" s="26">
        <v>465579.9</v>
      </c>
      <c r="D393" s="26">
        <v>7147240</v>
      </c>
      <c r="E393" s="26">
        <v>273357.3</v>
      </c>
      <c r="F393" s="27">
        <f t="shared" si="36"/>
        <v>58.713294968275044</v>
      </c>
      <c r="G393" s="27">
        <f t="shared" si="37"/>
        <v>3.8246553914518047</v>
      </c>
      <c r="H393" s="28">
        <f t="shared" si="38"/>
        <v>-192222.60000000003</v>
      </c>
      <c r="J393" s="39"/>
    </row>
    <row r="394" spans="1:10" ht="12.75" customHeight="1" x14ac:dyDescent="0.25">
      <c r="A394" s="16" t="s">
        <v>363</v>
      </c>
      <c r="B394" s="17" t="s">
        <v>145</v>
      </c>
      <c r="C394" s="18">
        <v>150300629.22</v>
      </c>
      <c r="D394" s="18">
        <v>555961034</v>
      </c>
      <c r="E394" s="18">
        <v>166055481.31</v>
      </c>
      <c r="F394" s="19">
        <f t="shared" si="36"/>
        <v>110.48222630321733</v>
      </c>
      <c r="G394" s="19">
        <f t="shared" si="37"/>
        <v>29.868187004990716</v>
      </c>
      <c r="H394" s="20">
        <f t="shared" si="38"/>
        <v>15754852.090000004</v>
      </c>
      <c r="J394" s="39"/>
    </row>
    <row r="395" spans="1:10" ht="12.75" customHeight="1" x14ac:dyDescent="0.25">
      <c r="A395" s="22" t="s">
        <v>364</v>
      </c>
      <c r="B395" s="17" t="s">
        <v>146</v>
      </c>
      <c r="C395" s="18">
        <v>23665501.300000001</v>
      </c>
      <c r="D395" s="18">
        <v>211693576</v>
      </c>
      <c r="E395" s="18">
        <v>35281308.600000001</v>
      </c>
      <c r="F395" s="19">
        <f t="shared" si="36"/>
        <v>149.08329281831016</v>
      </c>
      <c r="G395" s="19">
        <f t="shared" si="37"/>
        <v>16.666215983804818</v>
      </c>
      <c r="H395" s="20">
        <f t="shared" si="38"/>
        <v>11615807.300000001</v>
      </c>
      <c r="J395" s="39"/>
    </row>
    <row r="396" spans="1:10" ht="12.75" customHeight="1" x14ac:dyDescent="0.25">
      <c r="A396" s="24" t="s">
        <v>220</v>
      </c>
      <c r="B396" s="25" t="s">
        <v>4</v>
      </c>
      <c r="C396" s="26">
        <v>23600390.690000001</v>
      </c>
      <c r="D396" s="26">
        <v>206240422</v>
      </c>
      <c r="E396" s="26">
        <v>33124711.98</v>
      </c>
      <c r="F396" s="27">
        <f t="shared" si="36"/>
        <v>140.35662551143977</v>
      </c>
      <c r="G396" s="27">
        <f t="shared" si="37"/>
        <v>16.0612122777755</v>
      </c>
      <c r="H396" s="28">
        <f t="shared" si="38"/>
        <v>9524321.2899999991</v>
      </c>
      <c r="J396" s="39"/>
    </row>
    <row r="397" spans="1:10" ht="12.75" customHeight="1" x14ac:dyDescent="0.25">
      <c r="A397" s="24" t="s">
        <v>221</v>
      </c>
      <c r="B397" s="25" t="s">
        <v>5</v>
      </c>
      <c r="C397" s="26">
        <v>65110.61</v>
      </c>
      <c r="D397" s="26">
        <v>5453154</v>
      </c>
      <c r="E397" s="26">
        <v>2156596.62</v>
      </c>
      <c r="F397" s="27">
        <f t="shared" si="36"/>
        <v>3312.2046007555455</v>
      </c>
      <c r="G397" s="27">
        <f t="shared" si="37"/>
        <v>39.547693316565059</v>
      </c>
      <c r="H397" s="28">
        <f t="shared" si="38"/>
        <v>2091486.01</v>
      </c>
      <c r="J397" s="39"/>
    </row>
    <row r="398" spans="1:10" ht="12.75" customHeight="1" x14ac:dyDescent="0.25">
      <c r="A398" s="22" t="s">
        <v>365</v>
      </c>
      <c r="B398" s="17" t="s">
        <v>147</v>
      </c>
      <c r="C398" s="18">
        <v>124891553.01000001</v>
      </c>
      <c r="D398" s="18">
        <v>331205591</v>
      </c>
      <c r="E398" s="18">
        <v>128469454.11</v>
      </c>
      <c r="F398" s="19">
        <f t="shared" si="36"/>
        <v>102.86480631697607</v>
      </c>
      <c r="G398" s="19">
        <f t="shared" si="37"/>
        <v>38.788431596856711</v>
      </c>
      <c r="H398" s="20">
        <f t="shared" si="38"/>
        <v>3577901.099999994</v>
      </c>
      <c r="J398" s="39"/>
    </row>
    <row r="399" spans="1:10" ht="12.75" customHeight="1" x14ac:dyDescent="0.25">
      <c r="A399" s="24" t="s">
        <v>220</v>
      </c>
      <c r="B399" s="25" t="s">
        <v>4</v>
      </c>
      <c r="C399" s="26">
        <v>123074556.43000001</v>
      </c>
      <c r="D399" s="26">
        <v>324123198</v>
      </c>
      <c r="E399" s="26">
        <v>125808826.22</v>
      </c>
      <c r="F399" s="27">
        <f t="shared" si="36"/>
        <v>102.22163692424529</v>
      </c>
      <c r="G399" s="27">
        <f t="shared" si="37"/>
        <v>38.815125543713776</v>
      </c>
      <c r="H399" s="28">
        <f t="shared" si="38"/>
        <v>2734269.7899999917</v>
      </c>
      <c r="J399" s="39"/>
    </row>
    <row r="400" spans="1:10" ht="12.75" customHeight="1" x14ac:dyDescent="0.25">
      <c r="A400" s="24" t="s">
        <v>221</v>
      </c>
      <c r="B400" s="25" t="s">
        <v>5</v>
      </c>
      <c r="C400" s="26">
        <v>1816996.58</v>
      </c>
      <c r="D400" s="26">
        <v>7082393</v>
      </c>
      <c r="E400" s="26">
        <v>2660627.89</v>
      </c>
      <c r="F400" s="27">
        <f t="shared" si="36"/>
        <v>146.42998887757949</v>
      </c>
      <c r="G400" s="27">
        <f t="shared" si="37"/>
        <v>37.566792608091646</v>
      </c>
      <c r="H400" s="28">
        <f t="shared" si="38"/>
        <v>843631.31</v>
      </c>
      <c r="J400" s="39"/>
    </row>
    <row r="401" spans="1:10" ht="12.75" customHeight="1" x14ac:dyDescent="0.25">
      <c r="A401" s="22" t="s">
        <v>366</v>
      </c>
      <c r="B401" s="17" t="s">
        <v>148</v>
      </c>
      <c r="C401" s="18">
        <v>1743574.91</v>
      </c>
      <c r="D401" s="18">
        <v>13061867</v>
      </c>
      <c r="E401" s="18">
        <v>2304718.6</v>
      </c>
      <c r="F401" s="19">
        <f t="shared" si="36"/>
        <v>132.18351484537021</v>
      </c>
      <c r="G401" s="19">
        <f t="shared" si="37"/>
        <v>17.644633803115589</v>
      </c>
      <c r="H401" s="20">
        <f t="shared" si="38"/>
        <v>561143.69000000018</v>
      </c>
      <c r="J401" s="39"/>
    </row>
    <row r="402" spans="1:10" ht="12.75" customHeight="1" x14ac:dyDescent="0.25">
      <c r="A402" s="24" t="s">
        <v>220</v>
      </c>
      <c r="B402" s="25" t="s">
        <v>4</v>
      </c>
      <c r="C402" s="26">
        <v>1741769.85</v>
      </c>
      <c r="D402" s="26">
        <v>12901867</v>
      </c>
      <c r="E402" s="26">
        <v>2252934.1</v>
      </c>
      <c r="F402" s="27">
        <f t="shared" si="36"/>
        <v>129.34740488245333</v>
      </c>
      <c r="G402" s="27">
        <f t="shared" si="37"/>
        <v>17.462078162796129</v>
      </c>
      <c r="H402" s="28">
        <f t="shared" si="38"/>
        <v>511164.25</v>
      </c>
      <c r="J402" s="39"/>
    </row>
    <row r="403" spans="1:10" ht="12.75" customHeight="1" x14ac:dyDescent="0.25">
      <c r="A403" s="24" t="s">
        <v>221</v>
      </c>
      <c r="B403" s="25" t="s">
        <v>5</v>
      </c>
      <c r="C403" s="26">
        <v>1805.06</v>
      </c>
      <c r="D403" s="26">
        <v>160000</v>
      </c>
      <c r="E403" s="26">
        <v>51784.5</v>
      </c>
      <c r="F403" s="27">
        <f t="shared" si="36"/>
        <v>2868.852004919504</v>
      </c>
      <c r="G403" s="27">
        <f t="shared" si="37"/>
        <v>32.365312500000002</v>
      </c>
      <c r="H403" s="28">
        <f t="shared" si="38"/>
        <v>49979.44</v>
      </c>
      <c r="J403" s="39"/>
    </row>
    <row r="404" spans="1:10" ht="12.75" customHeight="1" x14ac:dyDescent="0.25">
      <c r="A404" s="16" t="s">
        <v>367</v>
      </c>
      <c r="B404" s="17" t="s">
        <v>149</v>
      </c>
      <c r="C404" s="18">
        <v>4368583879.8800001</v>
      </c>
      <c r="D404" s="18">
        <v>11803557087</v>
      </c>
      <c r="E404" s="18">
        <v>4687594763.3000002</v>
      </c>
      <c r="F404" s="19">
        <f t="shared" si="36"/>
        <v>107.30238659006275</v>
      </c>
      <c r="G404" s="19">
        <f t="shared" si="37"/>
        <v>39.71340782061997</v>
      </c>
      <c r="H404" s="20">
        <f t="shared" si="38"/>
        <v>319010883.42000008</v>
      </c>
      <c r="J404" s="39"/>
    </row>
    <row r="405" spans="1:10" ht="12.75" customHeight="1" x14ac:dyDescent="0.25">
      <c r="A405" s="22" t="s">
        <v>368</v>
      </c>
      <c r="B405" s="17" t="s">
        <v>150</v>
      </c>
      <c r="C405" s="18">
        <v>1468845500.3199999</v>
      </c>
      <c r="D405" s="18">
        <v>3620796753</v>
      </c>
      <c r="E405" s="18">
        <v>1375872260.9300001</v>
      </c>
      <c r="F405" s="19">
        <f t="shared" si="36"/>
        <v>93.670318670701249</v>
      </c>
      <c r="G405" s="19">
        <f t="shared" si="37"/>
        <v>37.999157500073025</v>
      </c>
      <c r="H405" s="20">
        <f t="shared" si="38"/>
        <v>-92973239.389999866</v>
      </c>
      <c r="J405" s="39"/>
    </row>
    <row r="406" spans="1:10" ht="12.75" customHeight="1" x14ac:dyDescent="0.25">
      <c r="A406" s="24" t="s">
        <v>220</v>
      </c>
      <c r="B406" s="25" t="s">
        <v>4</v>
      </c>
      <c r="C406" s="26">
        <v>1459271536.5699999</v>
      </c>
      <c r="D406" s="26">
        <v>3426150290</v>
      </c>
      <c r="E406" s="26">
        <v>1282760002.8</v>
      </c>
      <c r="F406" s="27">
        <f t="shared" si="36"/>
        <v>87.904133716957972</v>
      </c>
      <c r="G406" s="27">
        <f t="shared" si="37"/>
        <v>37.440272440588117</v>
      </c>
      <c r="H406" s="28">
        <f t="shared" si="38"/>
        <v>-176511533.76999998</v>
      </c>
      <c r="J406" s="39"/>
    </row>
    <row r="407" spans="1:10" ht="12.75" customHeight="1" x14ac:dyDescent="0.25">
      <c r="A407" s="24" t="s">
        <v>221</v>
      </c>
      <c r="B407" s="25" t="s">
        <v>5</v>
      </c>
      <c r="C407" s="26">
        <v>9573963.75</v>
      </c>
      <c r="D407" s="26">
        <v>194646463</v>
      </c>
      <c r="E407" s="26">
        <v>93112258.129999995</v>
      </c>
      <c r="F407" s="27">
        <f t="shared" si="36"/>
        <v>972.55703657745721</v>
      </c>
      <c r="G407" s="27">
        <f t="shared" si="37"/>
        <v>47.836604218181968</v>
      </c>
      <c r="H407" s="28">
        <f t="shared" si="38"/>
        <v>83538294.379999995</v>
      </c>
      <c r="J407" s="39"/>
    </row>
    <row r="408" spans="1:10" ht="12.75" customHeight="1" x14ac:dyDescent="0.25">
      <c r="A408" s="21">
        <v>23616</v>
      </c>
      <c r="B408" s="17" t="s">
        <v>151</v>
      </c>
      <c r="C408" s="18">
        <v>14563888.210000001</v>
      </c>
      <c r="D408" s="18">
        <v>35300000</v>
      </c>
      <c r="E408" s="18">
        <v>15670518.279999999</v>
      </c>
      <c r="F408" s="19">
        <f t="shared" si="36"/>
        <v>107.59845210319696</v>
      </c>
      <c r="G408" s="19">
        <f t="shared" si="37"/>
        <v>44.392403059490078</v>
      </c>
      <c r="H408" s="20">
        <f t="shared" si="38"/>
        <v>1106630.0699999984</v>
      </c>
      <c r="J408" s="39"/>
    </row>
    <row r="409" spans="1:10" ht="12.75" customHeight="1" x14ac:dyDescent="0.25">
      <c r="A409" s="23">
        <v>3</v>
      </c>
      <c r="B409" s="25" t="s">
        <v>4</v>
      </c>
      <c r="C409" s="26">
        <v>14283614.710000001</v>
      </c>
      <c r="D409" s="26">
        <v>34277540</v>
      </c>
      <c r="E409" s="26">
        <v>15490640.560000001</v>
      </c>
      <c r="F409" s="27">
        <f t="shared" si="36"/>
        <v>108.45042291119039</v>
      </c>
      <c r="G409" s="27">
        <f t="shared" si="37"/>
        <v>45.191809447235713</v>
      </c>
      <c r="H409" s="28">
        <f t="shared" si="38"/>
        <v>1207025.8499999996</v>
      </c>
      <c r="J409" s="39"/>
    </row>
    <row r="410" spans="1:10" ht="12.75" customHeight="1" x14ac:dyDescent="0.25">
      <c r="A410" s="23">
        <v>4</v>
      </c>
      <c r="B410" s="25" t="s">
        <v>5</v>
      </c>
      <c r="C410" s="26">
        <v>280273.5</v>
      </c>
      <c r="D410" s="26">
        <v>1022460</v>
      </c>
      <c r="E410" s="26">
        <v>179877.72</v>
      </c>
      <c r="F410" s="27">
        <f t="shared" si="36"/>
        <v>64.179353381607612</v>
      </c>
      <c r="G410" s="27">
        <f t="shared" si="37"/>
        <v>17.592641276920368</v>
      </c>
      <c r="H410" s="28">
        <f t="shared" si="38"/>
        <v>-100395.78</v>
      </c>
      <c r="J410" s="39"/>
    </row>
    <row r="411" spans="1:10" ht="12.75" customHeight="1" x14ac:dyDescent="0.25">
      <c r="A411" s="22" t="s">
        <v>369</v>
      </c>
      <c r="B411" s="17" t="s">
        <v>152</v>
      </c>
      <c r="C411" s="18">
        <v>55241681.439999998</v>
      </c>
      <c r="D411" s="18">
        <v>109517699</v>
      </c>
      <c r="E411" s="18">
        <v>42652861.340000004</v>
      </c>
      <c r="F411" s="19">
        <f t="shared" si="36"/>
        <v>77.211374143864234</v>
      </c>
      <c r="G411" s="19">
        <f t="shared" si="37"/>
        <v>38.94608974573142</v>
      </c>
      <c r="H411" s="20">
        <f t="shared" si="38"/>
        <v>-12588820.099999994</v>
      </c>
      <c r="J411" s="39"/>
    </row>
    <row r="412" spans="1:10" ht="12.75" customHeight="1" x14ac:dyDescent="0.25">
      <c r="A412" s="24" t="s">
        <v>220</v>
      </c>
      <c r="B412" s="25" t="s">
        <v>4</v>
      </c>
      <c r="C412" s="26">
        <v>54014340.520000003</v>
      </c>
      <c r="D412" s="26">
        <v>99470399</v>
      </c>
      <c r="E412" s="26">
        <v>42580913.039999999</v>
      </c>
      <c r="F412" s="27">
        <f t="shared" si="36"/>
        <v>78.832607470665081</v>
      </c>
      <c r="G412" s="27">
        <f t="shared" si="37"/>
        <v>42.807622637564769</v>
      </c>
      <c r="H412" s="28">
        <f t="shared" si="38"/>
        <v>-11433427.480000004</v>
      </c>
      <c r="J412" s="39"/>
    </row>
    <row r="413" spans="1:10" ht="12.75" customHeight="1" x14ac:dyDescent="0.25">
      <c r="A413" s="24" t="s">
        <v>221</v>
      </c>
      <c r="B413" s="25" t="s">
        <v>5</v>
      </c>
      <c r="C413" s="26">
        <v>1227340.92</v>
      </c>
      <c r="D413" s="26">
        <v>10047300</v>
      </c>
      <c r="E413" s="26">
        <v>71948.3</v>
      </c>
      <c r="F413" s="27">
        <f t="shared" si="36"/>
        <v>5.8621283481691471</v>
      </c>
      <c r="G413" s="27">
        <f t="shared" si="37"/>
        <v>0.71609586655121282</v>
      </c>
      <c r="H413" s="28">
        <f t="shared" si="38"/>
        <v>-1155392.6199999999</v>
      </c>
      <c r="J413" s="39"/>
    </row>
    <row r="414" spans="1:10" ht="12.75" customHeight="1" x14ac:dyDescent="0.25">
      <c r="A414" s="22" t="s">
        <v>370</v>
      </c>
      <c r="B414" s="17" t="s">
        <v>153</v>
      </c>
      <c r="C414" s="18">
        <v>67822369</v>
      </c>
      <c r="D414" s="18">
        <v>232908650</v>
      </c>
      <c r="E414" s="18">
        <v>71014125</v>
      </c>
      <c r="F414" s="19">
        <f t="shared" si="36"/>
        <v>104.70605206963501</v>
      </c>
      <c r="G414" s="19">
        <f t="shared" si="37"/>
        <v>30.49011919480019</v>
      </c>
      <c r="H414" s="20">
        <f t="shared" si="38"/>
        <v>3191756</v>
      </c>
      <c r="J414" s="39"/>
    </row>
    <row r="415" spans="1:10" ht="12.75" customHeight="1" x14ac:dyDescent="0.25">
      <c r="A415" s="24" t="s">
        <v>220</v>
      </c>
      <c r="B415" s="25" t="s">
        <v>4</v>
      </c>
      <c r="C415" s="26">
        <v>67544529</v>
      </c>
      <c r="D415" s="26">
        <v>193382152</v>
      </c>
      <c r="E415" s="26">
        <v>70252390</v>
      </c>
      <c r="F415" s="27">
        <f t="shared" si="36"/>
        <v>104.00900123235739</v>
      </c>
      <c r="G415" s="27">
        <f t="shared" si="37"/>
        <v>36.328269839504109</v>
      </c>
      <c r="H415" s="28">
        <f t="shared" si="38"/>
        <v>2707861</v>
      </c>
      <c r="J415" s="39"/>
    </row>
    <row r="416" spans="1:10" ht="12.75" customHeight="1" x14ac:dyDescent="0.25">
      <c r="A416" s="24" t="s">
        <v>221</v>
      </c>
      <c r="B416" s="25" t="s">
        <v>5</v>
      </c>
      <c r="C416" s="26">
        <v>277840</v>
      </c>
      <c r="D416" s="26">
        <v>39526498</v>
      </c>
      <c r="E416" s="26">
        <v>761735</v>
      </c>
      <c r="F416" s="27">
        <f t="shared" si="36"/>
        <v>274.1631874460121</v>
      </c>
      <c r="G416" s="27">
        <f t="shared" si="37"/>
        <v>1.9271502372914493</v>
      </c>
      <c r="H416" s="28">
        <f t="shared" si="38"/>
        <v>483895</v>
      </c>
      <c r="J416" s="39"/>
    </row>
    <row r="417" spans="1:10" ht="12.75" customHeight="1" x14ac:dyDescent="0.25">
      <c r="A417" s="22" t="s">
        <v>371</v>
      </c>
      <c r="B417" s="17" t="s">
        <v>154</v>
      </c>
      <c r="C417" s="18">
        <v>341664658.12</v>
      </c>
      <c r="D417" s="18">
        <v>1044508023</v>
      </c>
      <c r="E417" s="18">
        <v>395453963.81</v>
      </c>
      <c r="F417" s="19">
        <f t="shared" si="36"/>
        <v>115.7433039712021</v>
      </c>
      <c r="G417" s="19">
        <f t="shared" si="37"/>
        <v>37.860308882471841</v>
      </c>
      <c r="H417" s="20">
        <f t="shared" si="38"/>
        <v>53789305.689999998</v>
      </c>
      <c r="J417" s="39"/>
    </row>
    <row r="418" spans="1:10" ht="12.75" customHeight="1" x14ac:dyDescent="0.25">
      <c r="A418" s="24" t="s">
        <v>220</v>
      </c>
      <c r="B418" s="25" t="s">
        <v>4</v>
      </c>
      <c r="C418" s="26">
        <v>322453202.83999997</v>
      </c>
      <c r="D418" s="26">
        <v>843099034</v>
      </c>
      <c r="E418" s="26">
        <v>363983770.5</v>
      </c>
      <c r="F418" s="27">
        <f t="shared" si="36"/>
        <v>112.87956431947967</v>
      </c>
      <c r="G418" s="27">
        <f t="shared" si="37"/>
        <v>43.172125197809208</v>
      </c>
      <c r="H418" s="28">
        <f t="shared" si="38"/>
        <v>41530567.660000026</v>
      </c>
      <c r="J418" s="39"/>
    </row>
    <row r="419" spans="1:10" ht="12.75" customHeight="1" x14ac:dyDescent="0.25">
      <c r="A419" s="24" t="s">
        <v>221</v>
      </c>
      <c r="B419" s="25" t="s">
        <v>5</v>
      </c>
      <c r="C419" s="26">
        <v>19211455.280000001</v>
      </c>
      <c r="D419" s="26">
        <v>201408989</v>
      </c>
      <c r="E419" s="26">
        <v>31470193.309999999</v>
      </c>
      <c r="F419" s="27">
        <f t="shared" si="36"/>
        <v>163.80952328354792</v>
      </c>
      <c r="G419" s="27">
        <f t="shared" si="37"/>
        <v>15.625019253733505</v>
      </c>
      <c r="H419" s="28">
        <f t="shared" si="38"/>
        <v>12258738.029999997</v>
      </c>
      <c r="J419" s="39"/>
    </row>
    <row r="420" spans="1:10" ht="12.75" customHeight="1" x14ac:dyDescent="0.25">
      <c r="A420" s="22" t="s">
        <v>372</v>
      </c>
      <c r="B420" s="17" t="s">
        <v>155</v>
      </c>
      <c r="C420" s="18">
        <v>145449708.30000001</v>
      </c>
      <c r="D420" s="18">
        <v>425769283</v>
      </c>
      <c r="E420" s="18">
        <v>179432744.09999999</v>
      </c>
      <c r="F420" s="19">
        <f t="shared" si="36"/>
        <v>123.36411409633605</v>
      </c>
      <c r="G420" s="19">
        <f t="shared" si="37"/>
        <v>42.143186759670492</v>
      </c>
      <c r="H420" s="20">
        <f t="shared" si="38"/>
        <v>33983035.799999982</v>
      </c>
      <c r="J420" s="39"/>
    </row>
    <row r="421" spans="1:10" ht="12.75" customHeight="1" x14ac:dyDescent="0.25">
      <c r="A421" s="24" t="s">
        <v>220</v>
      </c>
      <c r="B421" s="25" t="s">
        <v>4</v>
      </c>
      <c r="C421" s="26">
        <v>144855340.28</v>
      </c>
      <c r="D421" s="26">
        <v>366757726</v>
      </c>
      <c r="E421" s="26">
        <v>157245749.94999999</v>
      </c>
      <c r="F421" s="27">
        <f t="shared" si="36"/>
        <v>108.5536436875919</v>
      </c>
      <c r="G421" s="27">
        <f t="shared" si="37"/>
        <v>42.874556908448049</v>
      </c>
      <c r="H421" s="28">
        <f t="shared" si="38"/>
        <v>12390409.669999987</v>
      </c>
      <c r="J421" s="39"/>
    </row>
    <row r="422" spans="1:10" ht="12.75" customHeight="1" x14ac:dyDescent="0.25">
      <c r="A422" s="24" t="s">
        <v>221</v>
      </c>
      <c r="B422" s="25" t="s">
        <v>5</v>
      </c>
      <c r="C422" s="26">
        <v>594368.02</v>
      </c>
      <c r="D422" s="26">
        <v>59011557</v>
      </c>
      <c r="E422" s="26">
        <v>22186994.149999999</v>
      </c>
      <c r="F422" s="27">
        <f t="shared" si="36"/>
        <v>3732.8714539520474</v>
      </c>
      <c r="G422" s="27">
        <f t="shared" si="37"/>
        <v>37.59771014006629</v>
      </c>
      <c r="H422" s="28">
        <f t="shared" si="38"/>
        <v>21592626.129999999</v>
      </c>
      <c r="J422" s="39"/>
    </row>
    <row r="423" spans="1:10" ht="12.75" customHeight="1" x14ac:dyDescent="0.25">
      <c r="A423" s="22" t="s">
        <v>373</v>
      </c>
      <c r="B423" s="17" t="s">
        <v>156</v>
      </c>
      <c r="C423" s="18">
        <v>415778864.56</v>
      </c>
      <c r="D423" s="18">
        <v>1200684246</v>
      </c>
      <c r="E423" s="18">
        <v>463308722.36000001</v>
      </c>
      <c r="F423" s="19">
        <f t="shared" si="36"/>
        <v>111.4315233051345</v>
      </c>
      <c r="G423" s="19">
        <f t="shared" si="37"/>
        <v>38.587057663451681</v>
      </c>
      <c r="H423" s="20">
        <f t="shared" si="38"/>
        <v>47529857.800000012</v>
      </c>
      <c r="J423" s="39"/>
    </row>
    <row r="424" spans="1:10" ht="12.75" customHeight="1" x14ac:dyDescent="0.25">
      <c r="A424" s="24" t="s">
        <v>220</v>
      </c>
      <c r="B424" s="25" t="s">
        <v>4</v>
      </c>
      <c r="C424" s="26">
        <v>406629852.97000003</v>
      </c>
      <c r="D424" s="26">
        <v>1099869856</v>
      </c>
      <c r="E424" s="26">
        <v>448699909.97000003</v>
      </c>
      <c r="F424" s="27">
        <f t="shared" si="36"/>
        <v>110.34603256320774</v>
      </c>
      <c r="G424" s="27">
        <f t="shared" si="37"/>
        <v>40.795727560152358</v>
      </c>
      <c r="H424" s="28">
        <f t="shared" si="38"/>
        <v>42070057</v>
      </c>
      <c r="J424" s="39"/>
    </row>
    <row r="425" spans="1:10" ht="12.75" customHeight="1" x14ac:dyDescent="0.25">
      <c r="A425" s="24" t="s">
        <v>221</v>
      </c>
      <c r="B425" s="25" t="s">
        <v>5</v>
      </c>
      <c r="C425" s="26">
        <v>9149011.5899999999</v>
      </c>
      <c r="D425" s="26">
        <v>100814390</v>
      </c>
      <c r="E425" s="26">
        <v>14608812.390000001</v>
      </c>
      <c r="F425" s="27">
        <f t="shared" si="36"/>
        <v>159.67640051923905</v>
      </c>
      <c r="G425" s="27">
        <f t="shared" si="37"/>
        <v>14.490800757709291</v>
      </c>
      <c r="H425" s="28">
        <f t="shared" si="38"/>
        <v>5459800.8000000007</v>
      </c>
      <c r="J425" s="39"/>
    </row>
    <row r="426" spans="1:10" ht="12.75" customHeight="1" x14ac:dyDescent="0.25">
      <c r="A426" s="22" t="s">
        <v>374</v>
      </c>
      <c r="B426" s="17" t="s">
        <v>157</v>
      </c>
      <c r="C426" s="18">
        <v>316972525.32999998</v>
      </c>
      <c r="D426" s="18">
        <v>824534081</v>
      </c>
      <c r="E426" s="18">
        <v>359335557.79000002</v>
      </c>
      <c r="F426" s="19">
        <f t="shared" si="36"/>
        <v>113.36489098413054</v>
      </c>
      <c r="G426" s="19">
        <f t="shared" si="37"/>
        <v>43.580437251810821</v>
      </c>
      <c r="H426" s="20">
        <f t="shared" si="38"/>
        <v>42363032.460000038</v>
      </c>
      <c r="J426" s="39"/>
    </row>
    <row r="427" spans="1:10" ht="12.75" customHeight="1" x14ac:dyDescent="0.25">
      <c r="A427" s="24" t="s">
        <v>220</v>
      </c>
      <c r="B427" s="25" t="s">
        <v>4</v>
      </c>
      <c r="C427" s="26">
        <v>308840417.61000001</v>
      </c>
      <c r="D427" s="26">
        <v>781857078</v>
      </c>
      <c r="E427" s="26">
        <v>355978994.38</v>
      </c>
      <c r="F427" s="27">
        <f t="shared" si="36"/>
        <v>115.26308542605521</v>
      </c>
      <c r="G427" s="27">
        <f t="shared" si="37"/>
        <v>45.529931799120966</v>
      </c>
      <c r="H427" s="28">
        <f t="shared" si="38"/>
        <v>47138576.769999981</v>
      </c>
      <c r="J427" s="39"/>
    </row>
    <row r="428" spans="1:10" ht="12.75" customHeight="1" x14ac:dyDescent="0.25">
      <c r="A428" s="24" t="s">
        <v>221</v>
      </c>
      <c r="B428" s="25" t="s">
        <v>5</v>
      </c>
      <c r="C428" s="26">
        <v>8132107.7199999997</v>
      </c>
      <c r="D428" s="26">
        <v>42677003</v>
      </c>
      <c r="E428" s="26">
        <v>3356563.41</v>
      </c>
      <c r="F428" s="27">
        <f t="shared" ref="F428:F489" si="39">IF(C428=0,"x",E428/C428*100)</f>
        <v>41.275442057228432</v>
      </c>
      <c r="G428" s="27">
        <f t="shared" ref="G428:G489" si="40">IF(D428=0,"x",E428/D428*100)</f>
        <v>7.8650401247716477</v>
      </c>
      <c r="H428" s="28">
        <f t="shared" si="38"/>
        <v>-4775544.3099999996</v>
      </c>
      <c r="J428" s="39"/>
    </row>
    <row r="429" spans="1:10" ht="12.75" customHeight="1" x14ac:dyDescent="0.25">
      <c r="A429" s="22" t="s">
        <v>375</v>
      </c>
      <c r="B429" s="17" t="s">
        <v>158</v>
      </c>
      <c r="C429" s="18">
        <v>391774435.72000003</v>
      </c>
      <c r="D429" s="18">
        <v>1054877143</v>
      </c>
      <c r="E429" s="18">
        <v>453790934.58999997</v>
      </c>
      <c r="F429" s="19">
        <f t="shared" si="39"/>
        <v>115.82964410529404</v>
      </c>
      <c r="G429" s="19">
        <f t="shared" si="40"/>
        <v>43.018368309644941</v>
      </c>
      <c r="H429" s="20">
        <f t="shared" ref="H429:H490" si="41">+E429-C429</f>
        <v>62016498.869999945</v>
      </c>
      <c r="J429" s="39"/>
    </row>
    <row r="430" spans="1:10" ht="12.75" customHeight="1" x14ac:dyDescent="0.25">
      <c r="A430" s="24" t="s">
        <v>220</v>
      </c>
      <c r="B430" s="25" t="s">
        <v>4</v>
      </c>
      <c r="C430" s="26">
        <v>389797760.35000002</v>
      </c>
      <c r="D430" s="26">
        <v>996511455</v>
      </c>
      <c r="E430" s="26">
        <v>451200048.41000003</v>
      </c>
      <c r="F430" s="27">
        <f t="shared" si="39"/>
        <v>115.75234501215881</v>
      </c>
      <c r="G430" s="27">
        <f t="shared" si="40"/>
        <v>45.27795903861437</v>
      </c>
      <c r="H430" s="28">
        <f t="shared" si="41"/>
        <v>61402288.060000002</v>
      </c>
      <c r="J430" s="39"/>
    </row>
    <row r="431" spans="1:10" ht="12.75" customHeight="1" x14ac:dyDescent="0.25">
      <c r="A431" s="24" t="s">
        <v>221</v>
      </c>
      <c r="B431" s="25" t="s">
        <v>5</v>
      </c>
      <c r="C431" s="26">
        <v>1976675.37</v>
      </c>
      <c r="D431" s="26">
        <v>58365688</v>
      </c>
      <c r="E431" s="26">
        <v>2590886.1800000002</v>
      </c>
      <c r="F431" s="27">
        <f t="shared" si="39"/>
        <v>131.07292271264552</v>
      </c>
      <c r="G431" s="27">
        <f t="shared" si="40"/>
        <v>4.4390570363875437</v>
      </c>
      <c r="H431" s="28">
        <f t="shared" si="41"/>
        <v>614210.81000000006</v>
      </c>
      <c r="J431" s="39"/>
    </row>
    <row r="432" spans="1:10" ht="12.75" customHeight="1" x14ac:dyDescent="0.25">
      <c r="A432" s="22" t="s">
        <v>376</v>
      </c>
      <c r="B432" s="17" t="s">
        <v>159</v>
      </c>
      <c r="C432" s="18">
        <v>21620434.859999999</v>
      </c>
      <c r="D432" s="18">
        <v>60877300</v>
      </c>
      <c r="E432" s="18">
        <v>25123323.699999999</v>
      </c>
      <c r="F432" s="19">
        <f t="shared" si="39"/>
        <v>116.20175016220742</v>
      </c>
      <c r="G432" s="19">
        <f t="shared" si="40"/>
        <v>41.268787709047544</v>
      </c>
      <c r="H432" s="20">
        <f t="shared" si="41"/>
        <v>3502888.84</v>
      </c>
      <c r="J432" s="39"/>
    </row>
    <row r="433" spans="1:10" ht="12.75" customHeight="1" x14ac:dyDescent="0.25">
      <c r="A433" s="24" t="s">
        <v>220</v>
      </c>
      <c r="B433" s="25" t="s">
        <v>4</v>
      </c>
      <c r="C433" s="26">
        <v>20386129.550000001</v>
      </c>
      <c r="D433" s="26">
        <v>58787300</v>
      </c>
      <c r="E433" s="26">
        <v>23988049.210000001</v>
      </c>
      <c r="F433" s="27">
        <f t="shared" si="39"/>
        <v>117.66848214697036</v>
      </c>
      <c r="G433" s="27">
        <f t="shared" si="40"/>
        <v>40.804815342769615</v>
      </c>
      <c r="H433" s="28">
        <f t="shared" si="41"/>
        <v>3601919.66</v>
      </c>
      <c r="J433" s="39"/>
    </row>
    <row r="434" spans="1:10" ht="12.75" customHeight="1" x14ac:dyDescent="0.25">
      <c r="A434" s="24" t="s">
        <v>221</v>
      </c>
      <c r="B434" s="25" t="s">
        <v>5</v>
      </c>
      <c r="C434" s="26">
        <v>1234305.31</v>
      </c>
      <c r="D434" s="26">
        <v>2090000</v>
      </c>
      <c r="E434" s="26">
        <v>1135274.49</v>
      </c>
      <c r="F434" s="27">
        <f t="shared" si="39"/>
        <v>91.976797053558812</v>
      </c>
      <c r="G434" s="27">
        <f t="shared" si="40"/>
        <v>54.319353588516748</v>
      </c>
      <c r="H434" s="28">
        <f t="shared" si="41"/>
        <v>-99030.820000000065</v>
      </c>
      <c r="J434" s="39"/>
    </row>
    <row r="435" spans="1:10" ht="12.75" customHeight="1" x14ac:dyDescent="0.25">
      <c r="A435" s="22" t="s">
        <v>377</v>
      </c>
      <c r="B435" s="17" t="s">
        <v>160</v>
      </c>
      <c r="C435" s="18">
        <v>69195039.340000004</v>
      </c>
      <c r="D435" s="18">
        <v>223774712</v>
      </c>
      <c r="E435" s="18">
        <v>94357115.159999996</v>
      </c>
      <c r="F435" s="19">
        <f t="shared" si="39"/>
        <v>136.36398802573467</v>
      </c>
      <c r="G435" s="19">
        <f t="shared" si="40"/>
        <v>42.166120700894922</v>
      </c>
      <c r="H435" s="20">
        <f t="shared" si="41"/>
        <v>25162075.819999993</v>
      </c>
      <c r="J435" s="39"/>
    </row>
    <row r="436" spans="1:10" ht="12.75" customHeight="1" x14ac:dyDescent="0.25">
      <c r="A436" s="24" t="s">
        <v>220</v>
      </c>
      <c r="B436" s="25" t="s">
        <v>4</v>
      </c>
      <c r="C436" s="26">
        <v>69096734.700000003</v>
      </c>
      <c r="D436" s="26">
        <v>208621712</v>
      </c>
      <c r="E436" s="26">
        <v>92340120.510000005</v>
      </c>
      <c r="F436" s="27">
        <f t="shared" si="39"/>
        <v>133.63890625355413</v>
      </c>
      <c r="G436" s="27">
        <f t="shared" si="40"/>
        <v>44.261989619757323</v>
      </c>
      <c r="H436" s="28">
        <f t="shared" si="41"/>
        <v>23243385.810000002</v>
      </c>
      <c r="J436" s="39"/>
    </row>
    <row r="437" spans="1:10" ht="12.75" customHeight="1" x14ac:dyDescent="0.25">
      <c r="A437" s="24" t="s">
        <v>221</v>
      </c>
      <c r="B437" s="25" t="s">
        <v>5</v>
      </c>
      <c r="C437" s="26">
        <v>98304.639999999999</v>
      </c>
      <c r="D437" s="26">
        <v>15153000</v>
      </c>
      <c r="E437" s="26">
        <v>2016994.65</v>
      </c>
      <c r="F437" s="27">
        <f t="shared" si="39"/>
        <v>2051.7797023619637</v>
      </c>
      <c r="G437" s="27">
        <f t="shared" si="40"/>
        <v>13.310860225697882</v>
      </c>
      <c r="H437" s="28">
        <f t="shared" si="41"/>
        <v>1918690.01</v>
      </c>
      <c r="J437" s="39"/>
    </row>
    <row r="438" spans="1:10" ht="12.75" customHeight="1" x14ac:dyDescent="0.25">
      <c r="A438" s="22" t="s">
        <v>378</v>
      </c>
      <c r="B438" s="17" t="s">
        <v>161</v>
      </c>
      <c r="C438" s="18">
        <v>3607840.64</v>
      </c>
      <c r="D438" s="18">
        <v>0</v>
      </c>
      <c r="E438" s="18"/>
      <c r="F438" s="19">
        <f t="shared" si="39"/>
        <v>0</v>
      </c>
      <c r="G438" s="19" t="str">
        <f t="shared" si="40"/>
        <v>x</v>
      </c>
      <c r="H438" s="20">
        <f t="shared" si="41"/>
        <v>-3607840.64</v>
      </c>
      <c r="J438" s="39"/>
    </row>
    <row r="439" spans="1:10" ht="12.75" customHeight="1" x14ac:dyDescent="0.25">
      <c r="A439" s="24" t="s">
        <v>220</v>
      </c>
      <c r="B439" s="25" t="s">
        <v>4</v>
      </c>
      <c r="C439" s="26">
        <v>3607840.64</v>
      </c>
      <c r="D439" s="26">
        <v>0</v>
      </c>
      <c r="E439" s="26"/>
      <c r="F439" s="27">
        <f t="shared" si="39"/>
        <v>0</v>
      </c>
      <c r="G439" s="27" t="str">
        <f t="shared" si="40"/>
        <v>x</v>
      </c>
      <c r="H439" s="28">
        <f t="shared" si="41"/>
        <v>-3607840.64</v>
      </c>
      <c r="J439" s="39"/>
    </row>
    <row r="440" spans="1:10" ht="12.75" customHeight="1" x14ac:dyDescent="0.25">
      <c r="A440" s="22" t="s">
        <v>379</v>
      </c>
      <c r="B440" s="17" t="s">
        <v>162</v>
      </c>
      <c r="C440" s="18">
        <v>221211753.72999999</v>
      </c>
      <c r="D440" s="18">
        <v>602420333</v>
      </c>
      <c r="E440" s="18">
        <v>258103733.46000001</v>
      </c>
      <c r="F440" s="19">
        <f t="shared" si="39"/>
        <v>116.67722402084861</v>
      </c>
      <c r="G440" s="19">
        <f t="shared" si="40"/>
        <v>42.844459146102558</v>
      </c>
      <c r="H440" s="20">
        <f t="shared" si="41"/>
        <v>36891979.730000019</v>
      </c>
      <c r="J440" s="39"/>
    </row>
    <row r="441" spans="1:10" ht="12.75" customHeight="1" x14ac:dyDescent="0.25">
      <c r="A441" s="24" t="s">
        <v>220</v>
      </c>
      <c r="B441" s="25" t="s">
        <v>4</v>
      </c>
      <c r="C441" s="26">
        <v>220264567.56999999</v>
      </c>
      <c r="D441" s="26">
        <v>558341535</v>
      </c>
      <c r="E441" s="26">
        <v>238936230.83000001</v>
      </c>
      <c r="F441" s="27">
        <f t="shared" si="39"/>
        <v>108.47692548374408</v>
      </c>
      <c r="G441" s="27">
        <f t="shared" si="40"/>
        <v>42.79392018184712</v>
      </c>
      <c r="H441" s="28">
        <f t="shared" si="41"/>
        <v>18671663.26000002</v>
      </c>
      <c r="J441" s="39"/>
    </row>
    <row r="442" spans="1:10" ht="12.75" customHeight="1" x14ac:dyDescent="0.25">
      <c r="A442" s="24" t="s">
        <v>221</v>
      </c>
      <c r="B442" s="25" t="s">
        <v>5</v>
      </c>
      <c r="C442" s="26">
        <v>947186.16</v>
      </c>
      <c r="D442" s="26">
        <v>44078798</v>
      </c>
      <c r="E442" s="26">
        <v>19167502.629999999</v>
      </c>
      <c r="F442" s="27">
        <f t="shared" si="39"/>
        <v>2023.6257073266354</v>
      </c>
      <c r="G442" s="27">
        <f t="shared" si="40"/>
        <v>43.484630932994136</v>
      </c>
      <c r="H442" s="28">
        <f t="shared" si="41"/>
        <v>18220316.469999999</v>
      </c>
      <c r="J442" s="39"/>
    </row>
    <row r="443" spans="1:10" ht="12.75" customHeight="1" x14ac:dyDescent="0.25">
      <c r="A443" s="22" t="s">
        <v>380</v>
      </c>
      <c r="B443" s="17" t="s">
        <v>163</v>
      </c>
      <c r="C443" s="18">
        <v>757063417.91999996</v>
      </c>
      <c r="D443" s="18">
        <v>2134137828</v>
      </c>
      <c r="E443" s="18">
        <v>871946821.57000005</v>
      </c>
      <c r="F443" s="19">
        <f t="shared" si="39"/>
        <v>115.1748718707922</v>
      </c>
      <c r="G443" s="19">
        <f t="shared" si="40"/>
        <v>40.857099767878722</v>
      </c>
      <c r="H443" s="20">
        <f t="shared" si="41"/>
        <v>114883403.6500001</v>
      </c>
      <c r="J443" s="39"/>
    </row>
    <row r="444" spans="1:10" ht="12.75" customHeight="1" x14ac:dyDescent="0.25">
      <c r="A444" s="24" t="s">
        <v>220</v>
      </c>
      <c r="B444" s="25" t="s">
        <v>4</v>
      </c>
      <c r="C444" s="26">
        <v>726388689.5</v>
      </c>
      <c r="D444" s="26">
        <v>2078529767</v>
      </c>
      <c r="E444" s="26">
        <v>849793779.99000001</v>
      </c>
      <c r="F444" s="27">
        <f t="shared" si="39"/>
        <v>116.98885077284784</v>
      </c>
      <c r="G444" s="27">
        <f t="shared" si="40"/>
        <v>40.88436901322472</v>
      </c>
      <c r="H444" s="28">
        <f t="shared" si="41"/>
        <v>123405090.49000001</v>
      </c>
      <c r="J444" s="39"/>
    </row>
    <row r="445" spans="1:10" ht="12.75" customHeight="1" x14ac:dyDescent="0.25">
      <c r="A445" s="24" t="s">
        <v>221</v>
      </c>
      <c r="B445" s="25" t="s">
        <v>5</v>
      </c>
      <c r="C445" s="26">
        <v>30674728.420000002</v>
      </c>
      <c r="D445" s="26">
        <v>55608061</v>
      </c>
      <c r="E445" s="26">
        <v>22153041.579999998</v>
      </c>
      <c r="F445" s="27">
        <f t="shared" si="39"/>
        <v>72.219193848041243</v>
      </c>
      <c r="G445" s="27">
        <f t="shared" si="40"/>
        <v>39.837824196027974</v>
      </c>
      <c r="H445" s="28">
        <f t="shared" si="41"/>
        <v>-8521686.8400000036</v>
      </c>
      <c r="J445" s="39"/>
    </row>
    <row r="446" spans="1:10" ht="12.75" customHeight="1" x14ac:dyDescent="0.25">
      <c r="A446" s="21">
        <v>38655</v>
      </c>
      <c r="B446" s="17" t="s">
        <v>164</v>
      </c>
      <c r="C446" s="18">
        <v>6106532.4199999999</v>
      </c>
      <c r="D446" s="18">
        <v>21855477</v>
      </c>
      <c r="E446" s="18">
        <v>6466152.46</v>
      </c>
      <c r="F446" s="19">
        <f t="shared" si="39"/>
        <v>105.88910391799737</v>
      </c>
      <c r="G446" s="19">
        <f t="shared" si="40"/>
        <v>29.585958979527195</v>
      </c>
      <c r="H446" s="20">
        <f t="shared" si="41"/>
        <v>359620.04000000004</v>
      </c>
      <c r="J446" s="39"/>
    </row>
    <row r="447" spans="1:10" ht="12.75" customHeight="1" x14ac:dyDescent="0.25">
      <c r="A447" s="24" t="s">
        <v>220</v>
      </c>
      <c r="B447" s="25" t="s">
        <v>4</v>
      </c>
      <c r="C447" s="26">
        <v>6012614.1299999999</v>
      </c>
      <c r="D447" s="26">
        <v>18367968</v>
      </c>
      <c r="E447" s="26">
        <v>6351288.9299999997</v>
      </c>
      <c r="F447" s="27">
        <f t="shared" si="39"/>
        <v>105.63273798513326</v>
      </c>
      <c r="G447" s="27">
        <f t="shared" si="40"/>
        <v>34.57807053017514</v>
      </c>
      <c r="H447" s="28">
        <f t="shared" si="41"/>
        <v>338674.79999999981</v>
      </c>
      <c r="J447" s="39"/>
    </row>
    <row r="448" spans="1:10" ht="12.75" customHeight="1" x14ac:dyDescent="0.25">
      <c r="A448" s="24" t="s">
        <v>221</v>
      </c>
      <c r="B448" s="25" t="s">
        <v>5</v>
      </c>
      <c r="C448" s="26">
        <v>93918.29</v>
      </c>
      <c r="D448" s="26">
        <v>3487509</v>
      </c>
      <c r="E448" s="26">
        <v>114863.53</v>
      </c>
      <c r="F448" s="27">
        <f t="shared" si="39"/>
        <v>122.30155595890855</v>
      </c>
      <c r="G448" s="27">
        <f t="shared" si="40"/>
        <v>3.2935694216129621</v>
      </c>
      <c r="H448" s="28">
        <f t="shared" si="41"/>
        <v>20945.240000000005</v>
      </c>
      <c r="J448" s="39"/>
    </row>
    <row r="449" spans="1:10" ht="12.75" customHeight="1" x14ac:dyDescent="0.25">
      <c r="A449" s="22" t="s">
        <v>381</v>
      </c>
      <c r="B449" s="17" t="s">
        <v>165</v>
      </c>
      <c r="C449" s="18">
        <v>1841419.34</v>
      </c>
      <c r="D449" s="18">
        <v>0</v>
      </c>
      <c r="E449" s="18"/>
      <c r="F449" s="19">
        <f t="shared" si="39"/>
        <v>0</v>
      </c>
      <c r="G449" s="19" t="str">
        <f t="shared" si="40"/>
        <v>x</v>
      </c>
      <c r="H449" s="20">
        <f t="shared" si="41"/>
        <v>-1841419.34</v>
      </c>
      <c r="J449" s="39"/>
    </row>
    <row r="450" spans="1:10" ht="12.75" customHeight="1" x14ac:dyDescent="0.25">
      <c r="A450" s="24" t="s">
        <v>220</v>
      </c>
      <c r="B450" s="25" t="s">
        <v>4</v>
      </c>
      <c r="C450" s="26">
        <v>1751159.44</v>
      </c>
      <c r="D450" s="26">
        <v>0</v>
      </c>
      <c r="E450" s="26"/>
      <c r="F450" s="27">
        <f t="shared" si="39"/>
        <v>0</v>
      </c>
      <c r="G450" s="27" t="str">
        <f t="shared" si="40"/>
        <v>x</v>
      </c>
      <c r="H450" s="28">
        <f t="shared" si="41"/>
        <v>-1751159.44</v>
      </c>
      <c r="J450" s="39"/>
    </row>
    <row r="451" spans="1:10" ht="12.75" customHeight="1" x14ac:dyDescent="0.25">
      <c r="A451" s="24" t="s">
        <v>221</v>
      </c>
      <c r="B451" s="25" t="s">
        <v>5</v>
      </c>
      <c r="C451" s="26">
        <v>90259.9</v>
      </c>
      <c r="D451" s="26">
        <v>0</v>
      </c>
      <c r="E451" s="26"/>
      <c r="F451" s="27">
        <f t="shared" si="39"/>
        <v>0</v>
      </c>
      <c r="G451" s="27" t="str">
        <f t="shared" si="40"/>
        <v>x</v>
      </c>
      <c r="H451" s="28">
        <f t="shared" si="41"/>
        <v>-90259.9</v>
      </c>
      <c r="J451" s="39"/>
    </row>
    <row r="452" spans="1:10" ht="12.75" customHeight="1" x14ac:dyDescent="0.25">
      <c r="A452" s="22" t="s">
        <v>382</v>
      </c>
      <c r="B452" s="17" t="s">
        <v>166</v>
      </c>
      <c r="C452" s="18">
        <v>1728629.8</v>
      </c>
      <c r="D452" s="18">
        <v>0</v>
      </c>
      <c r="E452" s="18"/>
      <c r="F452" s="19">
        <f t="shared" si="39"/>
        <v>0</v>
      </c>
      <c r="G452" s="19" t="str">
        <f t="shared" si="40"/>
        <v>x</v>
      </c>
      <c r="H452" s="20">
        <f t="shared" si="41"/>
        <v>-1728629.8</v>
      </c>
      <c r="J452" s="39"/>
    </row>
    <row r="453" spans="1:10" ht="12.75" customHeight="1" x14ac:dyDescent="0.25">
      <c r="A453" s="24" t="s">
        <v>220</v>
      </c>
      <c r="B453" s="25" t="s">
        <v>4</v>
      </c>
      <c r="C453" s="26">
        <v>1726854.8</v>
      </c>
      <c r="D453" s="26">
        <v>0</v>
      </c>
      <c r="E453" s="26"/>
      <c r="F453" s="27">
        <f t="shared" si="39"/>
        <v>0</v>
      </c>
      <c r="G453" s="27" t="str">
        <f t="shared" si="40"/>
        <v>x</v>
      </c>
      <c r="H453" s="28">
        <f t="shared" si="41"/>
        <v>-1726854.8</v>
      </c>
      <c r="J453" s="39"/>
    </row>
    <row r="454" spans="1:10" ht="12.75" customHeight="1" x14ac:dyDescent="0.25">
      <c r="A454" s="24" t="s">
        <v>221</v>
      </c>
      <c r="B454" s="25" t="s">
        <v>5</v>
      </c>
      <c r="C454" s="26">
        <v>1775</v>
      </c>
      <c r="D454" s="26">
        <v>0</v>
      </c>
      <c r="E454" s="26"/>
      <c r="F454" s="27">
        <f t="shared" si="39"/>
        <v>0</v>
      </c>
      <c r="G454" s="27" t="str">
        <f t="shared" si="40"/>
        <v>x</v>
      </c>
      <c r="H454" s="28">
        <f t="shared" si="41"/>
        <v>-1775</v>
      </c>
      <c r="J454" s="39"/>
    </row>
    <row r="455" spans="1:10" ht="12.75" customHeight="1" x14ac:dyDescent="0.25">
      <c r="A455" s="22" t="s">
        <v>383</v>
      </c>
      <c r="B455" s="17" t="s">
        <v>167</v>
      </c>
      <c r="C455" s="18">
        <v>1951148.64</v>
      </c>
      <c r="D455" s="18">
        <v>25749795</v>
      </c>
      <c r="E455" s="18">
        <v>4551105.17</v>
      </c>
      <c r="F455" s="19">
        <f t="shared" si="39"/>
        <v>233.25261216387904</v>
      </c>
      <c r="G455" s="19">
        <f t="shared" si="40"/>
        <v>17.674335543253839</v>
      </c>
      <c r="H455" s="20">
        <f t="shared" si="41"/>
        <v>2599956.5300000003</v>
      </c>
      <c r="J455" s="39"/>
    </row>
    <row r="456" spans="1:10" ht="12.75" customHeight="1" x14ac:dyDescent="0.25">
      <c r="A456" s="24" t="s">
        <v>220</v>
      </c>
      <c r="B456" s="25" t="s">
        <v>4</v>
      </c>
      <c r="C456" s="26">
        <v>1909323.64</v>
      </c>
      <c r="D456" s="26">
        <v>14957825</v>
      </c>
      <c r="E456" s="26">
        <v>4179151.03</v>
      </c>
      <c r="F456" s="27">
        <f t="shared" si="39"/>
        <v>218.88122801433499</v>
      </c>
      <c r="G456" s="27">
        <f t="shared" si="40"/>
        <v>27.939563606339824</v>
      </c>
      <c r="H456" s="28">
        <f t="shared" si="41"/>
        <v>2269827.3899999997</v>
      </c>
      <c r="J456" s="39"/>
    </row>
    <row r="457" spans="1:10" ht="12.75" customHeight="1" x14ac:dyDescent="0.25">
      <c r="A457" s="24" t="s">
        <v>221</v>
      </c>
      <c r="B457" s="25" t="s">
        <v>5</v>
      </c>
      <c r="C457" s="26">
        <v>41825</v>
      </c>
      <c r="D457" s="26">
        <v>10791970</v>
      </c>
      <c r="E457" s="26">
        <v>371954.14</v>
      </c>
      <c r="F457" s="27">
        <f t="shared" si="39"/>
        <v>889.31055588762695</v>
      </c>
      <c r="G457" s="27">
        <f t="shared" si="40"/>
        <v>3.4465824126642315</v>
      </c>
      <c r="H457" s="28">
        <f t="shared" si="41"/>
        <v>330129.14</v>
      </c>
      <c r="J457" s="39"/>
    </row>
    <row r="458" spans="1:10" ht="12.75" customHeight="1" x14ac:dyDescent="0.25">
      <c r="A458" s="22" t="s">
        <v>384</v>
      </c>
      <c r="B458" s="17" t="s">
        <v>168</v>
      </c>
      <c r="C458" s="18">
        <v>66144032.189999998</v>
      </c>
      <c r="D458" s="18">
        <v>185845764</v>
      </c>
      <c r="E458" s="18">
        <v>70514823.579999998</v>
      </c>
      <c r="F458" s="19">
        <f t="shared" si="39"/>
        <v>106.60799054016667</v>
      </c>
      <c r="G458" s="19">
        <f t="shared" si="40"/>
        <v>37.942658504715773</v>
      </c>
      <c r="H458" s="20">
        <f t="shared" si="41"/>
        <v>4370791.3900000006</v>
      </c>
      <c r="J458" s="39"/>
    </row>
    <row r="459" spans="1:10" ht="12.75" customHeight="1" x14ac:dyDescent="0.25">
      <c r="A459" s="24" t="s">
        <v>220</v>
      </c>
      <c r="B459" s="25" t="s">
        <v>4</v>
      </c>
      <c r="C459" s="26">
        <v>64019366.780000001</v>
      </c>
      <c r="D459" s="26">
        <v>168017374</v>
      </c>
      <c r="E459" s="26">
        <v>70090842.239999995</v>
      </c>
      <c r="F459" s="27">
        <f t="shared" si="39"/>
        <v>109.48381054886778</v>
      </c>
      <c r="G459" s="27">
        <f t="shared" si="40"/>
        <v>41.716425254926307</v>
      </c>
      <c r="H459" s="28">
        <f t="shared" si="41"/>
        <v>6071475.4599999934</v>
      </c>
      <c r="J459" s="39"/>
    </row>
    <row r="460" spans="1:10" ht="12.75" customHeight="1" x14ac:dyDescent="0.25">
      <c r="A460" s="24" t="s">
        <v>221</v>
      </c>
      <c r="B460" s="25" t="s">
        <v>5</v>
      </c>
      <c r="C460" s="26">
        <v>2124665.41</v>
      </c>
      <c r="D460" s="26">
        <v>17828390</v>
      </c>
      <c r="E460" s="26">
        <v>423981.34</v>
      </c>
      <c r="F460" s="27">
        <f t="shared" si="39"/>
        <v>19.955205088033132</v>
      </c>
      <c r="G460" s="27">
        <f t="shared" si="40"/>
        <v>2.3781246652109362</v>
      </c>
      <c r="H460" s="28">
        <f t="shared" si="41"/>
        <v>-1700684.07</v>
      </c>
      <c r="J460" s="39"/>
    </row>
    <row r="461" spans="1:10" ht="12.75" customHeight="1" x14ac:dyDescent="0.25">
      <c r="A461" s="16" t="s">
        <v>385</v>
      </c>
      <c r="B461" s="29" t="s">
        <v>169</v>
      </c>
      <c r="C461" s="30">
        <v>2157284039.1999998</v>
      </c>
      <c r="D461" s="30">
        <v>5939449701</v>
      </c>
      <c r="E461" s="30">
        <v>2479582095.0300002</v>
      </c>
      <c r="F461" s="19">
        <f t="shared" si="39"/>
        <v>114.9399916734896</v>
      </c>
      <c r="G461" s="19">
        <f t="shared" si="40"/>
        <v>41.747673940441373</v>
      </c>
      <c r="H461" s="31">
        <f t="shared" si="41"/>
        <v>322298055.8300004</v>
      </c>
      <c r="J461" s="39"/>
    </row>
    <row r="462" spans="1:10" ht="12.75" customHeight="1" x14ac:dyDescent="0.25">
      <c r="A462" s="22" t="s">
        <v>386</v>
      </c>
      <c r="B462" s="29" t="s">
        <v>170</v>
      </c>
      <c r="C462" s="18">
        <v>974696478.37</v>
      </c>
      <c r="D462" s="18">
        <v>2752235392</v>
      </c>
      <c r="E462" s="18">
        <v>1140649782.3699999</v>
      </c>
      <c r="F462" s="19">
        <f t="shared" si="39"/>
        <v>117.02615200554804</v>
      </c>
      <c r="G462" s="19">
        <f t="shared" si="40"/>
        <v>41.444484933431156</v>
      </c>
      <c r="H462" s="20">
        <f t="shared" si="41"/>
        <v>165953303.99999988</v>
      </c>
      <c r="J462" s="39"/>
    </row>
    <row r="463" spans="1:10" ht="12.75" customHeight="1" x14ac:dyDescent="0.25">
      <c r="A463" s="24" t="s">
        <v>220</v>
      </c>
      <c r="B463" s="25" t="s">
        <v>4</v>
      </c>
      <c r="C463" s="26">
        <v>974567169.12</v>
      </c>
      <c r="D463" s="26">
        <v>2749337392</v>
      </c>
      <c r="E463" s="26">
        <v>1140271252.4300001</v>
      </c>
      <c r="F463" s="27">
        <f t="shared" si="39"/>
        <v>117.00283865088797</v>
      </c>
      <c r="G463" s="27">
        <f t="shared" si="40"/>
        <v>41.474402368656257</v>
      </c>
      <c r="H463" s="28">
        <f t="shared" si="41"/>
        <v>165704083.31000006</v>
      </c>
      <c r="J463" s="39"/>
    </row>
    <row r="464" spans="1:10" ht="12.75" customHeight="1" x14ac:dyDescent="0.25">
      <c r="A464" s="24" t="s">
        <v>221</v>
      </c>
      <c r="B464" s="25" t="s">
        <v>5</v>
      </c>
      <c r="C464" s="26">
        <v>129309.25</v>
      </c>
      <c r="D464" s="26">
        <v>2898000</v>
      </c>
      <c r="E464" s="26">
        <v>378529.94</v>
      </c>
      <c r="F464" s="27">
        <f t="shared" si="39"/>
        <v>292.73229873346264</v>
      </c>
      <c r="G464" s="27">
        <f t="shared" si="40"/>
        <v>13.061764665286404</v>
      </c>
      <c r="H464" s="28">
        <f t="shared" si="41"/>
        <v>249220.69</v>
      </c>
      <c r="J464" s="39"/>
    </row>
    <row r="465" spans="1:10" ht="12.75" customHeight="1" x14ac:dyDescent="0.25">
      <c r="A465" s="22" t="s">
        <v>387</v>
      </c>
      <c r="B465" s="17" t="s">
        <v>171</v>
      </c>
      <c r="C465" s="18">
        <v>1182587560.8299999</v>
      </c>
      <c r="D465" s="18">
        <v>3187214309</v>
      </c>
      <c r="E465" s="18">
        <v>1338932312.6600001</v>
      </c>
      <c r="F465" s="19">
        <f t="shared" si="39"/>
        <v>113.22056454917127</v>
      </c>
      <c r="G465" s="19">
        <f t="shared" si="40"/>
        <v>42.009484862035997</v>
      </c>
      <c r="H465" s="20">
        <f t="shared" si="41"/>
        <v>156344751.83000016</v>
      </c>
      <c r="J465" s="39"/>
    </row>
    <row r="466" spans="1:10" ht="12.75" customHeight="1" x14ac:dyDescent="0.25">
      <c r="A466" s="24" t="s">
        <v>220</v>
      </c>
      <c r="B466" s="25" t="s">
        <v>4</v>
      </c>
      <c r="C466" s="26">
        <v>1175985214.6199999</v>
      </c>
      <c r="D466" s="26">
        <v>3099837672</v>
      </c>
      <c r="E466" s="26">
        <v>1323322240.3900001</v>
      </c>
      <c r="F466" s="27">
        <f t="shared" si="39"/>
        <v>112.52881617373139</v>
      </c>
      <c r="G466" s="27">
        <f t="shared" si="40"/>
        <v>42.690049622379064</v>
      </c>
      <c r="H466" s="28">
        <f t="shared" si="41"/>
        <v>147337025.77000022</v>
      </c>
      <c r="J466" s="39"/>
    </row>
    <row r="467" spans="1:10" ht="12.75" customHeight="1" x14ac:dyDescent="0.25">
      <c r="A467" s="24" t="s">
        <v>221</v>
      </c>
      <c r="B467" s="25" t="s">
        <v>5</v>
      </c>
      <c r="C467" s="26">
        <v>6602346.21</v>
      </c>
      <c r="D467" s="26">
        <v>87376637</v>
      </c>
      <c r="E467" s="26">
        <v>15610072.27</v>
      </c>
      <c r="F467" s="27">
        <f t="shared" si="39"/>
        <v>236.43219809280492</v>
      </c>
      <c r="G467" s="27">
        <f t="shared" si="40"/>
        <v>17.865270175138466</v>
      </c>
      <c r="H467" s="28">
        <f t="shared" si="41"/>
        <v>9007726.0599999987</v>
      </c>
      <c r="J467" s="39"/>
    </row>
    <row r="468" spans="1:10" ht="12.75" customHeight="1" x14ac:dyDescent="0.25">
      <c r="A468" s="16" t="s">
        <v>388</v>
      </c>
      <c r="B468" s="17" t="s">
        <v>172</v>
      </c>
      <c r="C468" s="30">
        <v>30054018.030000001</v>
      </c>
      <c r="D468" s="30">
        <v>79614759</v>
      </c>
      <c r="E468" s="30">
        <v>30733909.969999999</v>
      </c>
      <c r="F468" s="19">
        <f t="shared" si="39"/>
        <v>102.26223308750706</v>
      </c>
      <c r="G468" s="19">
        <f t="shared" si="40"/>
        <v>38.603282049751606</v>
      </c>
      <c r="H468" s="31">
        <f t="shared" si="41"/>
        <v>679891.93999999762</v>
      </c>
      <c r="J468" s="39"/>
    </row>
    <row r="469" spans="1:10" ht="12.75" customHeight="1" x14ac:dyDescent="0.25">
      <c r="A469" s="22" t="s">
        <v>389</v>
      </c>
      <c r="B469" s="17" t="s">
        <v>173</v>
      </c>
      <c r="C469" s="18">
        <v>30054018.030000001</v>
      </c>
      <c r="D469" s="18">
        <v>79614759</v>
      </c>
      <c r="E469" s="18">
        <v>30733909.969999999</v>
      </c>
      <c r="F469" s="19">
        <f t="shared" si="39"/>
        <v>102.26223308750706</v>
      </c>
      <c r="G469" s="19">
        <f t="shared" si="40"/>
        <v>38.603282049751606</v>
      </c>
      <c r="H469" s="20">
        <f t="shared" si="41"/>
        <v>679891.93999999762</v>
      </c>
      <c r="J469" s="39"/>
    </row>
    <row r="470" spans="1:10" ht="12.75" customHeight="1" x14ac:dyDescent="0.25">
      <c r="A470" s="24" t="s">
        <v>220</v>
      </c>
      <c r="B470" s="25" t="s">
        <v>4</v>
      </c>
      <c r="C470" s="26">
        <v>29489911.460000001</v>
      </c>
      <c r="D470" s="26">
        <v>77014359</v>
      </c>
      <c r="E470" s="26">
        <v>30491785.52</v>
      </c>
      <c r="F470" s="27">
        <f t="shared" si="39"/>
        <v>103.39734509328365</v>
      </c>
      <c r="G470" s="27">
        <f t="shared" si="40"/>
        <v>39.592338254740262</v>
      </c>
      <c r="H470" s="28">
        <f t="shared" si="41"/>
        <v>1001874.0599999987</v>
      </c>
      <c r="J470" s="39"/>
    </row>
    <row r="471" spans="1:10" ht="12.75" customHeight="1" x14ac:dyDescent="0.25">
      <c r="A471" s="24" t="s">
        <v>221</v>
      </c>
      <c r="B471" s="25" t="s">
        <v>5</v>
      </c>
      <c r="C471" s="26">
        <v>564106.56999999995</v>
      </c>
      <c r="D471" s="26">
        <v>2600400</v>
      </c>
      <c r="E471" s="26">
        <v>242124.45</v>
      </c>
      <c r="F471" s="27">
        <f t="shared" si="39"/>
        <v>42.921756787906233</v>
      </c>
      <c r="G471" s="27">
        <f t="shared" si="40"/>
        <v>9.3110463774803875</v>
      </c>
      <c r="H471" s="28">
        <f t="shared" si="41"/>
        <v>-321982.11999999994</v>
      </c>
      <c r="J471" s="39"/>
    </row>
    <row r="472" spans="1:10" ht="12.75" customHeight="1" x14ac:dyDescent="0.25">
      <c r="A472" s="16" t="s">
        <v>390</v>
      </c>
      <c r="B472" s="17" t="s">
        <v>174</v>
      </c>
      <c r="C472" s="30">
        <v>986351410.47000003</v>
      </c>
      <c r="D472" s="30">
        <v>2659371814</v>
      </c>
      <c r="E472" s="30">
        <v>1061131934.7</v>
      </c>
      <c r="F472" s="19">
        <f t="shared" si="39"/>
        <v>107.58152960863785</v>
      </c>
      <c r="G472" s="19">
        <f t="shared" si="40"/>
        <v>39.901601164371819</v>
      </c>
      <c r="H472" s="31">
        <f t="shared" si="41"/>
        <v>74780524.230000019</v>
      </c>
      <c r="J472" s="39"/>
    </row>
    <row r="473" spans="1:10" ht="12.75" customHeight="1" x14ac:dyDescent="0.25">
      <c r="A473" s="22" t="s">
        <v>391</v>
      </c>
      <c r="B473" s="17" t="s">
        <v>175</v>
      </c>
      <c r="C473" s="18">
        <v>104467591.01000001</v>
      </c>
      <c r="D473" s="18">
        <v>437693847</v>
      </c>
      <c r="E473" s="18">
        <v>133813509.81</v>
      </c>
      <c r="F473" s="19">
        <f t="shared" si="39"/>
        <v>128.09093089663654</v>
      </c>
      <c r="G473" s="19">
        <f t="shared" si="40"/>
        <v>30.572399115768238</v>
      </c>
      <c r="H473" s="20">
        <f t="shared" si="41"/>
        <v>29345918.799999997</v>
      </c>
      <c r="J473" s="39"/>
    </row>
    <row r="474" spans="1:10" ht="12.75" customHeight="1" x14ac:dyDescent="0.25">
      <c r="A474" s="24" t="s">
        <v>220</v>
      </c>
      <c r="B474" s="25" t="s">
        <v>4</v>
      </c>
      <c r="C474" s="26">
        <v>95770450.560000002</v>
      </c>
      <c r="D474" s="26">
        <v>309645222</v>
      </c>
      <c r="E474" s="26">
        <v>116784710.33</v>
      </c>
      <c r="F474" s="27">
        <f t="shared" si="39"/>
        <v>121.94232108873145</v>
      </c>
      <c r="G474" s="27">
        <f t="shared" si="40"/>
        <v>37.7156506971711</v>
      </c>
      <c r="H474" s="28">
        <f t="shared" si="41"/>
        <v>21014259.769999996</v>
      </c>
      <c r="J474" s="39"/>
    </row>
    <row r="475" spans="1:10" ht="12.75" customHeight="1" x14ac:dyDescent="0.25">
      <c r="A475" s="24" t="s">
        <v>221</v>
      </c>
      <c r="B475" s="25" t="s">
        <v>5</v>
      </c>
      <c r="C475" s="26">
        <v>8697140.4499999993</v>
      </c>
      <c r="D475" s="26">
        <v>128048625</v>
      </c>
      <c r="E475" s="26">
        <v>17028799.48</v>
      </c>
      <c r="F475" s="27">
        <f t="shared" si="39"/>
        <v>195.79768290392508</v>
      </c>
      <c r="G475" s="27">
        <f t="shared" si="40"/>
        <v>13.298697647085239</v>
      </c>
      <c r="H475" s="28">
        <f t="shared" si="41"/>
        <v>8331659.0300000012</v>
      </c>
      <c r="J475" s="39"/>
    </row>
    <row r="476" spans="1:10" ht="12.75" customHeight="1" x14ac:dyDescent="0.25">
      <c r="A476" s="22" t="s">
        <v>392</v>
      </c>
      <c r="B476" s="17" t="s">
        <v>176</v>
      </c>
      <c r="C476" s="18">
        <v>2339814.61</v>
      </c>
      <c r="D476" s="18">
        <v>10124005</v>
      </c>
      <c r="E476" s="18">
        <v>2074571.78</v>
      </c>
      <c r="F476" s="19">
        <f t="shared" si="39"/>
        <v>88.663938208335239</v>
      </c>
      <c r="G476" s="19">
        <f t="shared" si="40"/>
        <v>20.491611570717318</v>
      </c>
      <c r="H476" s="20">
        <f t="shared" si="41"/>
        <v>-265242.82999999984</v>
      </c>
      <c r="J476" s="39"/>
    </row>
    <row r="477" spans="1:10" ht="12.75" customHeight="1" x14ac:dyDescent="0.25">
      <c r="A477" s="24" t="s">
        <v>220</v>
      </c>
      <c r="B477" s="25" t="s">
        <v>4</v>
      </c>
      <c r="C477" s="26">
        <v>2339814.61</v>
      </c>
      <c r="D477" s="26">
        <v>10124005</v>
      </c>
      <c r="E477" s="26">
        <v>2074571.78</v>
      </c>
      <c r="F477" s="27">
        <f t="shared" si="39"/>
        <v>88.663938208335239</v>
      </c>
      <c r="G477" s="27">
        <f t="shared" si="40"/>
        <v>20.491611570717318</v>
      </c>
      <c r="H477" s="28">
        <f t="shared" si="41"/>
        <v>-265242.82999999984</v>
      </c>
      <c r="J477" s="39"/>
    </row>
    <row r="478" spans="1:10" ht="12.75" customHeight="1" x14ac:dyDescent="0.25">
      <c r="A478" s="22" t="s">
        <v>393</v>
      </c>
      <c r="B478" s="17" t="s">
        <v>177</v>
      </c>
      <c r="C478" s="18">
        <v>212563214.87</v>
      </c>
      <c r="D478" s="18">
        <v>494203773</v>
      </c>
      <c r="E478" s="18">
        <v>220259350.97</v>
      </c>
      <c r="F478" s="19">
        <f t="shared" si="39"/>
        <v>103.62063403336595</v>
      </c>
      <c r="G478" s="19">
        <f t="shared" si="40"/>
        <v>44.568528814125422</v>
      </c>
      <c r="H478" s="20">
        <f t="shared" si="41"/>
        <v>7696136.099999994</v>
      </c>
      <c r="J478" s="39"/>
    </row>
    <row r="479" spans="1:10" ht="12.75" customHeight="1" x14ac:dyDescent="0.25">
      <c r="A479" s="24" t="s">
        <v>220</v>
      </c>
      <c r="B479" s="25" t="s">
        <v>4</v>
      </c>
      <c r="C479" s="26">
        <v>211907788.61000001</v>
      </c>
      <c r="D479" s="26">
        <v>491568433</v>
      </c>
      <c r="E479" s="26">
        <v>219768651.13</v>
      </c>
      <c r="F479" s="27">
        <f t="shared" si="39"/>
        <v>103.70956753008606</v>
      </c>
      <c r="G479" s="27">
        <f t="shared" si="40"/>
        <v>44.707641169871458</v>
      </c>
      <c r="H479" s="28">
        <f t="shared" si="41"/>
        <v>7860862.5199999809</v>
      </c>
      <c r="J479" s="39"/>
    </row>
    <row r="480" spans="1:10" ht="12.75" customHeight="1" x14ac:dyDescent="0.25">
      <c r="A480" s="24" t="s">
        <v>221</v>
      </c>
      <c r="B480" s="25" t="s">
        <v>5</v>
      </c>
      <c r="C480" s="26">
        <v>655426.26</v>
      </c>
      <c r="D480" s="26">
        <v>2635340</v>
      </c>
      <c r="E480" s="26">
        <v>490699.84</v>
      </c>
      <c r="F480" s="27">
        <f t="shared" si="39"/>
        <v>74.867284078608634</v>
      </c>
      <c r="G480" s="27">
        <f t="shared" si="40"/>
        <v>18.619982241380619</v>
      </c>
      <c r="H480" s="28">
        <f t="shared" si="41"/>
        <v>-164726.41999999998</v>
      </c>
      <c r="J480" s="39"/>
    </row>
    <row r="481" spans="1:10" ht="12.75" customHeight="1" x14ac:dyDescent="0.25">
      <c r="A481" s="22" t="s">
        <v>394</v>
      </c>
      <c r="B481" s="17" t="s">
        <v>178</v>
      </c>
      <c r="C481" s="18">
        <v>10829889.43</v>
      </c>
      <c r="D481" s="18">
        <v>34050200</v>
      </c>
      <c r="E481" s="18">
        <v>12591774.25</v>
      </c>
      <c r="F481" s="19">
        <f t="shared" si="39"/>
        <v>116.26872399194939</v>
      </c>
      <c r="G481" s="19">
        <f t="shared" si="40"/>
        <v>36.98003022008681</v>
      </c>
      <c r="H481" s="20">
        <f t="shared" si="41"/>
        <v>1761884.8200000003</v>
      </c>
      <c r="J481" s="39"/>
    </row>
    <row r="482" spans="1:10" ht="12.75" customHeight="1" x14ac:dyDescent="0.25">
      <c r="A482" s="24" t="s">
        <v>220</v>
      </c>
      <c r="B482" s="25" t="s">
        <v>4</v>
      </c>
      <c r="C482" s="26">
        <v>10827096.43</v>
      </c>
      <c r="D482" s="26">
        <v>34042200</v>
      </c>
      <c r="E482" s="26">
        <v>12591774.25</v>
      </c>
      <c r="F482" s="27">
        <f t="shared" si="39"/>
        <v>116.29871712521545</v>
      </c>
      <c r="G482" s="27">
        <f t="shared" si="40"/>
        <v>36.988720617351404</v>
      </c>
      <c r="H482" s="28">
        <f t="shared" si="41"/>
        <v>1764677.8200000003</v>
      </c>
      <c r="J482" s="39"/>
    </row>
    <row r="483" spans="1:10" ht="12.75" customHeight="1" x14ac:dyDescent="0.25">
      <c r="A483" s="24" t="s">
        <v>221</v>
      </c>
      <c r="B483" s="25" t="s">
        <v>5</v>
      </c>
      <c r="C483" s="26">
        <v>2793</v>
      </c>
      <c r="D483" s="26">
        <v>8000</v>
      </c>
      <c r="E483" s="26"/>
      <c r="F483" s="27">
        <f t="shared" si="39"/>
        <v>0</v>
      </c>
      <c r="G483" s="27">
        <f t="shared" si="40"/>
        <v>0</v>
      </c>
      <c r="H483" s="28">
        <f t="shared" si="41"/>
        <v>-2793</v>
      </c>
      <c r="J483" s="39"/>
    </row>
    <row r="484" spans="1:10" ht="12.75" customHeight="1" x14ac:dyDescent="0.25">
      <c r="A484" s="22" t="s">
        <v>395</v>
      </c>
      <c r="B484" s="17" t="s">
        <v>179</v>
      </c>
      <c r="C484" s="18">
        <v>8810122</v>
      </c>
      <c r="D484" s="18">
        <v>22564100</v>
      </c>
      <c r="E484" s="18">
        <v>8638236.1999999993</v>
      </c>
      <c r="F484" s="19">
        <f t="shared" si="39"/>
        <v>98.048996370311329</v>
      </c>
      <c r="G484" s="19">
        <f t="shared" si="40"/>
        <v>38.283096600351882</v>
      </c>
      <c r="H484" s="20">
        <f t="shared" si="41"/>
        <v>-171885.80000000075</v>
      </c>
      <c r="J484" s="39"/>
    </row>
    <row r="485" spans="1:10" ht="12.75" customHeight="1" x14ac:dyDescent="0.25">
      <c r="A485" s="24" t="s">
        <v>220</v>
      </c>
      <c r="B485" s="25" t="s">
        <v>4</v>
      </c>
      <c r="C485" s="26">
        <v>8810122</v>
      </c>
      <c r="D485" s="26">
        <v>22564100</v>
      </c>
      <c r="E485" s="26">
        <v>8638236.1999999993</v>
      </c>
      <c r="F485" s="27">
        <f t="shared" si="39"/>
        <v>98.048996370311329</v>
      </c>
      <c r="G485" s="27">
        <f t="shared" si="40"/>
        <v>38.283096600351882</v>
      </c>
      <c r="H485" s="28">
        <f t="shared" si="41"/>
        <v>-171885.80000000075</v>
      </c>
      <c r="J485" s="39"/>
    </row>
    <row r="486" spans="1:10" ht="12.75" customHeight="1" x14ac:dyDescent="0.25">
      <c r="A486" s="22" t="s">
        <v>396</v>
      </c>
      <c r="B486" s="17" t="s">
        <v>180</v>
      </c>
      <c r="C486" s="18">
        <v>6753245.6100000003</v>
      </c>
      <c r="D486" s="18">
        <v>17204000</v>
      </c>
      <c r="E486" s="18">
        <v>7132324.8700000001</v>
      </c>
      <c r="F486" s="19">
        <f t="shared" si="39"/>
        <v>105.61328999257292</v>
      </c>
      <c r="G486" s="19">
        <f t="shared" si="40"/>
        <v>41.45736381074169</v>
      </c>
      <c r="H486" s="20">
        <f t="shared" si="41"/>
        <v>379079.25999999978</v>
      </c>
      <c r="J486" s="39"/>
    </row>
    <row r="487" spans="1:10" ht="12.75" customHeight="1" x14ac:dyDescent="0.25">
      <c r="A487" s="24" t="s">
        <v>220</v>
      </c>
      <c r="B487" s="25" t="s">
        <v>4</v>
      </c>
      <c r="C487" s="26">
        <v>6753245.6100000003</v>
      </c>
      <c r="D487" s="26">
        <v>17204000</v>
      </c>
      <c r="E487" s="26">
        <v>7132324.8700000001</v>
      </c>
      <c r="F487" s="27">
        <f t="shared" si="39"/>
        <v>105.61328999257292</v>
      </c>
      <c r="G487" s="27">
        <f t="shared" si="40"/>
        <v>41.45736381074169</v>
      </c>
      <c r="H487" s="28">
        <f t="shared" si="41"/>
        <v>379079.25999999978</v>
      </c>
      <c r="J487" s="39"/>
    </row>
    <row r="488" spans="1:10" ht="12.75" customHeight="1" x14ac:dyDescent="0.25">
      <c r="A488" s="22" t="s">
        <v>397</v>
      </c>
      <c r="B488" s="17" t="s">
        <v>181</v>
      </c>
      <c r="C488" s="18">
        <v>9329965.8000000007</v>
      </c>
      <c r="D488" s="18">
        <v>24438950</v>
      </c>
      <c r="E488" s="18">
        <v>9909546.4900000002</v>
      </c>
      <c r="F488" s="19">
        <f t="shared" si="39"/>
        <v>106.21203445354537</v>
      </c>
      <c r="G488" s="19">
        <f t="shared" si="40"/>
        <v>40.548167945022193</v>
      </c>
      <c r="H488" s="20">
        <f t="shared" si="41"/>
        <v>579580.68999999948</v>
      </c>
      <c r="J488" s="39"/>
    </row>
    <row r="489" spans="1:10" ht="12.75" customHeight="1" x14ac:dyDescent="0.25">
      <c r="A489" s="24" t="s">
        <v>220</v>
      </c>
      <c r="B489" s="25" t="s">
        <v>4</v>
      </c>
      <c r="C489" s="26">
        <v>9329965.8000000007</v>
      </c>
      <c r="D489" s="26">
        <v>24434500</v>
      </c>
      <c r="E489" s="26">
        <v>9909546.4900000002</v>
      </c>
      <c r="F489" s="27">
        <f t="shared" si="39"/>
        <v>106.21203445354537</v>
      </c>
      <c r="G489" s="27">
        <f t="shared" si="40"/>
        <v>40.555552558881907</v>
      </c>
      <c r="H489" s="28">
        <f t="shared" si="41"/>
        <v>579580.68999999948</v>
      </c>
      <c r="J489" s="39"/>
    </row>
    <row r="490" spans="1:10" ht="12.75" customHeight="1" x14ac:dyDescent="0.25">
      <c r="A490" s="24" t="s">
        <v>221</v>
      </c>
      <c r="B490" s="25" t="s">
        <v>5</v>
      </c>
      <c r="C490" s="26"/>
      <c r="D490" s="26">
        <v>4450</v>
      </c>
      <c r="E490" s="26"/>
      <c r="F490" s="27" t="str">
        <f t="shared" ref="F490:F559" si="42">IF(C490=0,"x",E490/C490*100)</f>
        <v>x</v>
      </c>
      <c r="G490" s="27">
        <f t="shared" ref="G490:G559" si="43">IF(D490=0,"x",E490/D490*100)</f>
        <v>0</v>
      </c>
      <c r="H490" s="28">
        <f t="shared" si="41"/>
        <v>0</v>
      </c>
      <c r="J490" s="39"/>
    </row>
    <row r="491" spans="1:10" ht="12.75" customHeight="1" x14ac:dyDescent="0.25">
      <c r="A491" s="22" t="s">
        <v>398</v>
      </c>
      <c r="B491" s="17" t="s">
        <v>182</v>
      </c>
      <c r="C491" s="18">
        <v>27647880.629999999</v>
      </c>
      <c r="D491" s="18">
        <v>63645100</v>
      </c>
      <c r="E491" s="18">
        <v>47646208.890000001</v>
      </c>
      <c r="F491" s="19">
        <f t="shared" si="42"/>
        <v>172.33222874342252</v>
      </c>
      <c r="G491" s="19">
        <f t="shared" si="43"/>
        <v>74.862336440668642</v>
      </c>
      <c r="H491" s="20">
        <f t="shared" ref="H491:H560" si="44">+E491-C491</f>
        <v>19998328.260000002</v>
      </c>
      <c r="J491" s="39"/>
    </row>
    <row r="492" spans="1:10" ht="12.75" customHeight="1" x14ac:dyDescent="0.25">
      <c r="A492" s="24" t="s">
        <v>220</v>
      </c>
      <c r="B492" s="25" t="s">
        <v>4</v>
      </c>
      <c r="C492" s="26">
        <v>27647880.629999999</v>
      </c>
      <c r="D492" s="26">
        <v>63625100</v>
      </c>
      <c r="E492" s="26">
        <v>47639418.259999998</v>
      </c>
      <c r="F492" s="27">
        <f t="shared" si="42"/>
        <v>172.30766762030828</v>
      </c>
      <c r="G492" s="27">
        <f t="shared" si="43"/>
        <v>74.875195889672469</v>
      </c>
      <c r="H492" s="28">
        <f t="shared" si="44"/>
        <v>19991537.629999999</v>
      </c>
      <c r="J492" s="39"/>
    </row>
    <row r="493" spans="1:10" ht="12.75" customHeight="1" x14ac:dyDescent="0.25">
      <c r="A493" s="24" t="s">
        <v>221</v>
      </c>
      <c r="B493" s="25" t="s">
        <v>5</v>
      </c>
      <c r="C493" s="26"/>
      <c r="D493" s="26">
        <v>20000</v>
      </c>
      <c r="E493" s="26">
        <v>6790.63</v>
      </c>
      <c r="F493" s="27" t="str">
        <f t="shared" ref="F493" si="45">IF(C493=0,"x",E493/C493*100)</f>
        <v>x</v>
      </c>
      <c r="G493" s="27">
        <f t="shared" ref="G493" si="46">IF(D493=0,"x",E493/D493*100)</f>
        <v>33.953150000000001</v>
      </c>
      <c r="H493" s="28">
        <f t="shared" ref="H493" si="47">+E493-C493</f>
        <v>6790.63</v>
      </c>
      <c r="J493" s="39"/>
    </row>
    <row r="494" spans="1:10" ht="12.75" customHeight="1" x14ac:dyDescent="0.25">
      <c r="A494" s="22" t="s">
        <v>399</v>
      </c>
      <c r="B494" s="17" t="s">
        <v>183</v>
      </c>
      <c r="C494" s="18">
        <v>387114.67</v>
      </c>
      <c r="D494" s="18">
        <v>1416700</v>
      </c>
      <c r="E494" s="18">
        <v>395483.09</v>
      </c>
      <c r="F494" s="19">
        <f t="shared" si="42"/>
        <v>102.16174189420413</v>
      </c>
      <c r="G494" s="19">
        <f t="shared" si="43"/>
        <v>27.915796569492485</v>
      </c>
      <c r="H494" s="20">
        <f t="shared" si="44"/>
        <v>8368.4200000000419</v>
      </c>
      <c r="J494" s="39"/>
    </row>
    <row r="495" spans="1:10" ht="12.75" customHeight="1" x14ac:dyDescent="0.25">
      <c r="A495" s="24" t="s">
        <v>220</v>
      </c>
      <c r="B495" s="25" t="s">
        <v>4</v>
      </c>
      <c r="C495" s="26">
        <v>387114.67</v>
      </c>
      <c r="D495" s="26">
        <v>1416700</v>
      </c>
      <c r="E495" s="26">
        <v>395483.09</v>
      </c>
      <c r="F495" s="27">
        <f t="shared" si="42"/>
        <v>102.16174189420413</v>
      </c>
      <c r="G495" s="27">
        <f t="shared" si="43"/>
        <v>27.915796569492485</v>
      </c>
      <c r="H495" s="28">
        <f t="shared" si="44"/>
        <v>8368.4200000000419</v>
      </c>
      <c r="J495" s="39"/>
    </row>
    <row r="496" spans="1:10" ht="12.75" customHeight="1" x14ac:dyDescent="0.25">
      <c r="A496" s="22" t="s">
        <v>400</v>
      </c>
      <c r="B496" s="17" t="s">
        <v>184</v>
      </c>
      <c r="C496" s="18">
        <v>617991.76</v>
      </c>
      <c r="D496" s="18">
        <v>2076949</v>
      </c>
      <c r="E496" s="18">
        <v>780836.87</v>
      </c>
      <c r="F496" s="19">
        <f t="shared" si="42"/>
        <v>126.35069276651845</v>
      </c>
      <c r="G496" s="19">
        <f t="shared" si="43"/>
        <v>37.595380050256409</v>
      </c>
      <c r="H496" s="20">
        <f t="shared" si="44"/>
        <v>162845.10999999999</v>
      </c>
      <c r="J496" s="39"/>
    </row>
    <row r="497" spans="1:10" ht="12.75" customHeight="1" x14ac:dyDescent="0.25">
      <c r="A497" s="24" t="s">
        <v>220</v>
      </c>
      <c r="B497" s="25" t="s">
        <v>4</v>
      </c>
      <c r="C497" s="26">
        <v>617991.76</v>
      </c>
      <c r="D497" s="26">
        <v>2076949</v>
      </c>
      <c r="E497" s="26">
        <v>780836.87</v>
      </c>
      <c r="F497" s="27">
        <f t="shared" si="42"/>
        <v>126.35069276651845</v>
      </c>
      <c r="G497" s="27">
        <f t="shared" si="43"/>
        <v>37.595380050256409</v>
      </c>
      <c r="H497" s="28">
        <f t="shared" si="44"/>
        <v>162845.10999999999</v>
      </c>
      <c r="J497" s="39"/>
    </row>
    <row r="498" spans="1:10" ht="12.75" customHeight="1" x14ac:dyDescent="0.25">
      <c r="A498" s="22" t="s">
        <v>401</v>
      </c>
      <c r="B498" s="17" t="s">
        <v>185</v>
      </c>
      <c r="C498" s="18">
        <v>7580158.1799999997</v>
      </c>
      <c r="D498" s="18">
        <v>17472700</v>
      </c>
      <c r="E498" s="18">
        <v>6710123.8200000003</v>
      </c>
      <c r="F498" s="19">
        <f t="shared" si="42"/>
        <v>88.522213661773492</v>
      </c>
      <c r="G498" s="19">
        <f t="shared" si="43"/>
        <v>38.403474105318587</v>
      </c>
      <c r="H498" s="20">
        <f t="shared" si="44"/>
        <v>-870034.3599999994</v>
      </c>
      <c r="J498" s="39"/>
    </row>
    <row r="499" spans="1:10" ht="12.75" customHeight="1" x14ac:dyDescent="0.25">
      <c r="A499" s="24" t="s">
        <v>220</v>
      </c>
      <c r="B499" s="25" t="s">
        <v>4</v>
      </c>
      <c r="C499" s="26">
        <v>7580158.1799999997</v>
      </c>
      <c r="D499" s="26">
        <v>17472700</v>
      </c>
      <c r="E499" s="26">
        <v>6710123.8200000003</v>
      </c>
      <c r="F499" s="27">
        <f t="shared" si="42"/>
        <v>88.522213661773492</v>
      </c>
      <c r="G499" s="27">
        <f t="shared" si="43"/>
        <v>38.403474105318587</v>
      </c>
      <c r="H499" s="28">
        <f t="shared" si="44"/>
        <v>-870034.3599999994</v>
      </c>
      <c r="J499" s="39"/>
    </row>
    <row r="500" spans="1:10" ht="12.75" customHeight="1" x14ac:dyDescent="0.25">
      <c r="A500" s="22" t="s">
        <v>402</v>
      </c>
      <c r="B500" s="17" t="s">
        <v>186</v>
      </c>
      <c r="C500" s="18">
        <v>106059695.88</v>
      </c>
      <c r="D500" s="18">
        <v>258474950</v>
      </c>
      <c r="E500" s="18">
        <v>106568794.7</v>
      </c>
      <c r="F500" s="19">
        <f t="shared" si="42"/>
        <v>100.48001157817387</v>
      </c>
      <c r="G500" s="19">
        <f t="shared" si="43"/>
        <v>41.229834728665196</v>
      </c>
      <c r="H500" s="20">
        <f t="shared" si="44"/>
        <v>509098.82000000775</v>
      </c>
      <c r="J500" s="39"/>
    </row>
    <row r="501" spans="1:10" ht="12.75" customHeight="1" x14ac:dyDescent="0.25">
      <c r="A501" s="24" t="s">
        <v>220</v>
      </c>
      <c r="B501" s="25" t="s">
        <v>4</v>
      </c>
      <c r="C501" s="26">
        <v>106047763.15000001</v>
      </c>
      <c r="D501" s="26">
        <v>258280350</v>
      </c>
      <c r="E501" s="26">
        <v>106556913.81999999</v>
      </c>
      <c r="F501" s="27">
        <f t="shared" si="42"/>
        <v>100.48011448320679</v>
      </c>
      <c r="G501" s="27">
        <f t="shared" si="43"/>
        <v>41.256299141611038</v>
      </c>
      <c r="H501" s="28">
        <f t="shared" si="44"/>
        <v>509150.66999998689</v>
      </c>
      <c r="J501" s="39"/>
    </row>
    <row r="502" spans="1:10" ht="12.75" customHeight="1" x14ac:dyDescent="0.25">
      <c r="A502" s="24" t="s">
        <v>221</v>
      </c>
      <c r="B502" s="25" t="s">
        <v>5</v>
      </c>
      <c r="C502" s="26">
        <v>11932.73</v>
      </c>
      <c r="D502" s="26">
        <v>194600</v>
      </c>
      <c r="E502" s="26">
        <v>11880.88</v>
      </c>
      <c r="F502" s="27">
        <f t="shared" si="42"/>
        <v>99.565480824589173</v>
      </c>
      <c r="G502" s="27">
        <f t="shared" si="43"/>
        <v>6.1052826310380262</v>
      </c>
      <c r="H502" s="28">
        <f t="shared" si="44"/>
        <v>-51.850000000000364</v>
      </c>
      <c r="J502" s="39"/>
    </row>
    <row r="503" spans="1:10" ht="12.75" customHeight="1" x14ac:dyDescent="0.25">
      <c r="A503" s="22" t="s">
        <v>403</v>
      </c>
      <c r="B503" s="17" t="s">
        <v>187</v>
      </c>
      <c r="C503" s="18">
        <v>34118504.380000003</v>
      </c>
      <c r="D503" s="18">
        <v>87192300</v>
      </c>
      <c r="E503" s="18">
        <v>35333961.18</v>
      </c>
      <c r="F503" s="19">
        <f t="shared" si="42"/>
        <v>103.56245627435089</v>
      </c>
      <c r="G503" s="19">
        <f t="shared" si="43"/>
        <v>40.524176079768509</v>
      </c>
      <c r="H503" s="20">
        <f t="shared" si="44"/>
        <v>1215456.799999997</v>
      </c>
      <c r="J503" s="39"/>
    </row>
    <row r="504" spans="1:10" ht="12.75" customHeight="1" x14ac:dyDescent="0.25">
      <c r="A504" s="24" t="s">
        <v>220</v>
      </c>
      <c r="B504" s="25" t="s">
        <v>4</v>
      </c>
      <c r="C504" s="26">
        <v>34097649.780000001</v>
      </c>
      <c r="D504" s="26">
        <v>87115300</v>
      </c>
      <c r="E504" s="26">
        <v>35322244.68</v>
      </c>
      <c r="F504" s="27">
        <f t="shared" si="42"/>
        <v>103.59143491677918</v>
      </c>
      <c r="G504" s="27">
        <f t="shared" si="43"/>
        <v>40.546545417395109</v>
      </c>
      <c r="H504" s="28">
        <f t="shared" si="44"/>
        <v>1224594.8999999985</v>
      </c>
      <c r="J504" s="39"/>
    </row>
    <row r="505" spans="1:10" ht="12.75" customHeight="1" x14ac:dyDescent="0.25">
      <c r="A505" s="24" t="s">
        <v>221</v>
      </c>
      <c r="B505" s="25" t="s">
        <v>5</v>
      </c>
      <c r="C505" s="26">
        <v>20854.599999999999</v>
      </c>
      <c r="D505" s="26">
        <v>77000</v>
      </c>
      <c r="E505" s="26">
        <v>11716.5</v>
      </c>
      <c r="F505" s="27">
        <f t="shared" si="42"/>
        <v>56.181849567961031</v>
      </c>
      <c r="G505" s="27">
        <f t="shared" si="43"/>
        <v>15.216233766233767</v>
      </c>
      <c r="H505" s="28">
        <f t="shared" si="44"/>
        <v>-9138.0999999999985</v>
      </c>
      <c r="J505" s="39"/>
    </row>
    <row r="506" spans="1:10" ht="12.75" customHeight="1" x14ac:dyDescent="0.25">
      <c r="A506" s="22" t="s">
        <v>404</v>
      </c>
      <c r="B506" s="17" t="s">
        <v>188</v>
      </c>
      <c r="C506" s="18">
        <v>39376254.32</v>
      </c>
      <c r="D506" s="18">
        <v>101294730</v>
      </c>
      <c r="E506" s="18">
        <v>39417428.060000002</v>
      </c>
      <c r="F506" s="19">
        <f t="shared" si="42"/>
        <v>100.10456489757861</v>
      </c>
      <c r="G506" s="19">
        <f t="shared" si="43"/>
        <v>38.913601981070492</v>
      </c>
      <c r="H506" s="20">
        <f t="shared" si="44"/>
        <v>41173.740000002086</v>
      </c>
      <c r="J506" s="39"/>
    </row>
    <row r="507" spans="1:10" ht="12.75" customHeight="1" x14ac:dyDescent="0.25">
      <c r="A507" s="24" t="s">
        <v>220</v>
      </c>
      <c r="B507" s="25" t="s">
        <v>4</v>
      </c>
      <c r="C507" s="26">
        <v>39376254.32</v>
      </c>
      <c r="D507" s="26">
        <v>101287730</v>
      </c>
      <c r="E507" s="26">
        <v>39417069.060000002</v>
      </c>
      <c r="F507" s="27">
        <f t="shared" si="42"/>
        <v>100.10365318059029</v>
      </c>
      <c r="G507" s="27">
        <f t="shared" si="43"/>
        <v>38.915936866192972</v>
      </c>
      <c r="H507" s="28">
        <f t="shared" si="44"/>
        <v>40814.740000002086</v>
      </c>
      <c r="J507" s="39"/>
    </row>
    <row r="508" spans="1:10" ht="12.75" customHeight="1" x14ac:dyDescent="0.25">
      <c r="A508" s="24" t="s">
        <v>221</v>
      </c>
      <c r="B508" s="25" t="s">
        <v>5</v>
      </c>
      <c r="C508" s="26"/>
      <c r="D508" s="26">
        <v>7000</v>
      </c>
      <c r="E508" s="26">
        <v>359</v>
      </c>
      <c r="F508" s="27" t="str">
        <f t="shared" si="42"/>
        <v>x</v>
      </c>
      <c r="G508" s="27">
        <f t="shared" si="43"/>
        <v>5.128571428571429</v>
      </c>
      <c r="H508" s="28">
        <f t="shared" si="44"/>
        <v>359</v>
      </c>
      <c r="J508" s="39"/>
    </row>
    <row r="509" spans="1:10" ht="12.75" customHeight="1" x14ac:dyDescent="0.25">
      <c r="A509" s="22" t="s">
        <v>405</v>
      </c>
      <c r="B509" s="17" t="s">
        <v>189</v>
      </c>
      <c r="C509" s="18">
        <v>261862887.02000001</v>
      </c>
      <c r="D509" s="18">
        <v>868731260</v>
      </c>
      <c r="E509" s="18">
        <v>343481905.55000001</v>
      </c>
      <c r="F509" s="19">
        <f t="shared" si="42"/>
        <v>131.16860867869616</v>
      </c>
      <c r="G509" s="19">
        <f t="shared" si="43"/>
        <v>39.53833842125124</v>
      </c>
      <c r="H509" s="20">
        <f t="shared" si="44"/>
        <v>81619018.530000001</v>
      </c>
      <c r="J509" s="39"/>
    </row>
    <row r="510" spans="1:10" ht="12.75" customHeight="1" x14ac:dyDescent="0.25">
      <c r="A510" s="24" t="s">
        <v>220</v>
      </c>
      <c r="B510" s="25" t="s">
        <v>4</v>
      </c>
      <c r="C510" s="26">
        <v>261768044.56999999</v>
      </c>
      <c r="D510" s="26">
        <v>868186610</v>
      </c>
      <c r="E510" s="26">
        <v>343397405.19</v>
      </c>
      <c r="F510" s="27">
        <f t="shared" si="42"/>
        <v>131.18385238889283</v>
      </c>
      <c r="G510" s="27">
        <f t="shared" si="43"/>
        <v>39.553409512961736</v>
      </c>
      <c r="H510" s="28">
        <f t="shared" si="44"/>
        <v>81629360.620000005</v>
      </c>
      <c r="J510" s="39"/>
    </row>
    <row r="511" spans="1:10" ht="12.75" customHeight="1" x14ac:dyDescent="0.25">
      <c r="A511" s="24" t="s">
        <v>221</v>
      </c>
      <c r="B511" s="25" t="s">
        <v>5</v>
      </c>
      <c r="C511" s="26">
        <v>94842.45</v>
      </c>
      <c r="D511" s="26">
        <v>544650</v>
      </c>
      <c r="E511" s="26">
        <v>84500.36</v>
      </c>
      <c r="F511" s="27">
        <f t="shared" si="42"/>
        <v>89.095505229989314</v>
      </c>
      <c r="G511" s="27">
        <f t="shared" si="43"/>
        <v>15.514616726338016</v>
      </c>
      <c r="H511" s="28">
        <f t="shared" si="44"/>
        <v>-10342.089999999997</v>
      </c>
      <c r="J511" s="39"/>
    </row>
    <row r="512" spans="1:10" ht="12.75" customHeight="1" x14ac:dyDescent="0.25">
      <c r="A512" s="22" t="s">
        <v>406</v>
      </c>
      <c r="B512" s="17" t="s">
        <v>190</v>
      </c>
      <c r="C512" s="18">
        <v>71447456.780000001</v>
      </c>
      <c r="D512" s="18">
        <v>193529250</v>
      </c>
      <c r="E512" s="18">
        <v>76889463.849999994</v>
      </c>
      <c r="F512" s="19">
        <f t="shared" si="42"/>
        <v>107.61679605581615</v>
      </c>
      <c r="G512" s="19">
        <f t="shared" si="43"/>
        <v>39.730151307877229</v>
      </c>
      <c r="H512" s="20">
        <f t="shared" si="44"/>
        <v>5442007.0699999928</v>
      </c>
      <c r="J512" s="39"/>
    </row>
    <row r="513" spans="1:10" ht="12.75" customHeight="1" x14ac:dyDescent="0.25">
      <c r="A513" s="24" t="s">
        <v>220</v>
      </c>
      <c r="B513" s="25" t="s">
        <v>4</v>
      </c>
      <c r="C513" s="26">
        <v>71437061.780000001</v>
      </c>
      <c r="D513" s="26">
        <v>193499250</v>
      </c>
      <c r="E513" s="26">
        <v>76881700.349999994</v>
      </c>
      <c r="F513" s="27">
        <f t="shared" si="42"/>
        <v>107.62158805854514</v>
      </c>
      <c r="G513" s="27">
        <f t="shared" si="43"/>
        <v>39.732298884879398</v>
      </c>
      <c r="H513" s="28">
        <f t="shared" si="44"/>
        <v>5444638.5699999928</v>
      </c>
      <c r="J513" s="39"/>
    </row>
    <row r="514" spans="1:10" ht="12.75" customHeight="1" x14ac:dyDescent="0.25">
      <c r="A514" s="24" t="s">
        <v>221</v>
      </c>
      <c r="B514" s="25" t="s">
        <v>5</v>
      </c>
      <c r="C514" s="26">
        <v>10395</v>
      </c>
      <c r="D514" s="26">
        <v>30000</v>
      </c>
      <c r="E514" s="26">
        <v>7763.5</v>
      </c>
      <c r="F514" s="27">
        <f t="shared" si="42"/>
        <v>74.684944684944682</v>
      </c>
      <c r="G514" s="27">
        <f t="shared" si="43"/>
        <v>25.87833333333333</v>
      </c>
      <c r="H514" s="28">
        <f t="shared" si="44"/>
        <v>-2631.5</v>
      </c>
      <c r="J514" s="39"/>
    </row>
    <row r="515" spans="1:10" ht="12.75" customHeight="1" x14ac:dyDescent="0.25">
      <c r="A515" s="22" t="s">
        <v>407</v>
      </c>
      <c r="B515" s="17" t="s">
        <v>191</v>
      </c>
      <c r="C515" s="18">
        <v>72552819.560000002</v>
      </c>
      <c r="D515" s="18">
        <v>0</v>
      </c>
      <c r="E515" s="18"/>
      <c r="F515" s="19">
        <f t="shared" si="42"/>
        <v>0</v>
      </c>
      <c r="G515" s="19" t="str">
        <f t="shared" si="43"/>
        <v>x</v>
      </c>
      <c r="H515" s="20">
        <f t="shared" si="44"/>
        <v>-72552819.560000002</v>
      </c>
      <c r="J515" s="39"/>
    </row>
    <row r="516" spans="1:10" ht="12.75" customHeight="1" x14ac:dyDescent="0.25">
      <c r="A516" s="24" t="s">
        <v>220</v>
      </c>
      <c r="B516" s="25" t="s">
        <v>4</v>
      </c>
      <c r="C516" s="26">
        <v>72551331.560000002</v>
      </c>
      <c r="D516" s="26">
        <v>0</v>
      </c>
      <c r="E516" s="26"/>
      <c r="F516" s="27">
        <f t="shared" si="42"/>
        <v>0</v>
      </c>
      <c r="G516" s="27" t="str">
        <f t="shared" si="43"/>
        <v>x</v>
      </c>
      <c r="H516" s="28">
        <f t="shared" si="44"/>
        <v>-72551331.560000002</v>
      </c>
      <c r="J516" s="39"/>
    </row>
    <row r="517" spans="1:10" ht="12.75" customHeight="1" x14ac:dyDescent="0.25">
      <c r="A517" s="24" t="s">
        <v>221</v>
      </c>
      <c r="B517" s="25" t="s">
        <v>5</v>
      </c>
      <c r="C517" s="26">
        <v>1488</v>
      </c>
      <c r="D517" s="26">
        <v>0</v>
      </c>
      <c r="E517" s="26"/>
      <c r="F517" s="27">
        <f t="shared" si="42"/>
        <v>0</v>
      </c>
      <c r="G517" s="27" t="str">
        <f t="shared" si="43"/>
        <v>x</v>
      </c>
      <c r="H517" s="28">
        <f t="shared" si="44"/>
        <v>-1488</v>
      </c>
      <c r="J517" s="39"/>
    </row>
    <row r="518" spans="1:10" ht="12.75" customHeight="1" x14ac:dyDescent="0.25">
      <c r="A518" s="22" t="s">
        <v>408</v>
      </c>
      <c r="B518" s="17" t="s">
        <v>192</v>
      </c>
      <c r="C518" s="18">
        <v>9606803.9600000009</v>
      </c>
      <c r="D518" s="18">
        <v>25259000</v>
      </c>
      <c r="E518" s="18">
        <v>9488414.3200000003</v>
      </c>
      <c r="F518" s="19">
        <f t="shared" si="42"/>
        <v>98.767648007673088</v>
      </c>
      <c r="G518" s="19">
        <f t="shared" si="43"/>
        <v>37.564489172176259</v>
      </c>
      <c r="H518" s="20">
        <f t="shared" si="44"/>
        <v>-118389.6400000006</v>
      </c>
      <c r="J518" s="39"/>
    </row>
    <row r="519" spans="1:10" ht="12.75" customHeight="1" x14ac:dyDescent="0.25">
      <c r="A519" s="24" t="s">
        <v>220</v>
      </c>
      <c r="B519" s="25" t="s">
        <v>4</v>
      </c>
      <c r="C519" s="26">
        <v>9606803.9600000009</v>
      </c>
      <c r="D519" s="26">
        <v>25229000</v>
      </c>
      <c r="E519" s="26">
        <v>9483214.3200000003</v>
      </c>
      <c r="F519" s="27">
        <f t="shared" si="42"/>
        <v>98.713519704215969</v>
      </c>
      <c r="G519" s="27">
        <f t="shared" si="43"/>
        <v>37.588546196836973</v>
      </c>
      <c r="H519" s="28">
        <f t="shared" si="44"/>
        <v>-123589.6400000006</v>
      </c>
      <c r="J519" s="39"/>
    </row>
    <row r="520" spans="1:10" ht="12.75" customHeight="1" x14ac:dyDescent="0.25">
      <c r="A520" s="24" t="s">
        <v>221</v>
      </c>
      <c r="B520" s="25" t="s">
        <v>5</v>
      </c>
      <c r="C520" s="26"/>
      <c r="D520" s="26">
        <v>30000</v>
      </c>
      <c r="E520" s="26">
        <v>5200</v>
      </c>
      <c r="F520" s="27" t="str">
        <f t="shared" ref="F520" si="48">IF(C520=0,"x",E520/C520*100)</f>
        <v>x</v>
      </c>
      <c r="G520" s="27">
        <f t="shared" ref="G520" si="49">IF(D520=0,"x",E520/D520*100)</f>
        <v>17.333333333333336</v>
      </c>
      <c r="H520" s="28">
        <f t="shared" ref="H520" si="50">+E520-C520</f>
        <v>5200</v>
      </c>
      <c r="J520" s="39"/>
    </row>
    <row r="521" spans="1:10" ht="12.75" customHeight="1" x14ac:dyDescent="0.25">
      <c r="A521" s="16" t="s">
        <v>409</v>
      </c>
      <c r="B521" s="17" t="s">
        <v>193</v>
      </c>
      <c r="C521" s="30">
        <v>4835465.17</v>
      </c>
      <c r="D521" s="30">
        <v>12561217</v>
      </c>
      <c r="E521" s="30">
        <v>4863646.07</v>
      </c>
      <c r="F521" s="19">
        <f t="shared" si="42"/>
        <v>100.58279604979556</v>
      </c>
      <c r="G521" s="19">
        <f t="shared" si="43"/>
        <v>38.719545009054457</v>
      </c>
      <c r="H521" s="31">
        <f t="shared" si="44"/>
        <v>28180.900000000373</v>
      </c>
      <c r="J521" s="39"/>
    </row>
    <row r="522" spans="1:10" ht="12.75" customHeight="1" x14ac:dyDescent="0.25">
      <c r="A522" s="22" t="s">
        <v>410</v>
      </c>
      <c r="B522" s="17" t="s">
        <v>194</v>
      </c>
      <c r="C522" s="18">
        <v>4835465.17</v>
      </c>
      <c r="D522" s="18">
        <v>12561217</v>
      </c>
      <c r="E522" s="18">
        <v>4863646.07</v>
      </c>
      <c r="F522" s="19">
        <f t="shared" si="42"/>
        <v>100.58279604979556</v>
      </c>
      <c r="G522" s="19">
        <f t="shared" si="43"/>
        <v>38.719545009054457</v>
      </c>
      <c r="H522" s="20">
        <f t="shared" si="44"/>
        <v>28180.900000000373</v>
      </c>
      <c r="J522" s="39"/>
    </row>
    <row r="523" spans="1:10" ht="12.75" customHeight="1" x14ac:dyDescent="0.25">
      <c r="A523" s="24" t="s">
        <v>220</v>
      </c>
      <c r="B523" s="25" t="s">
        <v>4</v>
      </c>
      <c r="C523" s="26">
        <v>4835465.17</v>
      </c>
      <c r="D523" s="26">
        <v>12461217</v>
      </c>
      <c r="E523" s="26">
        <v>4863646.07</v>
      </c>
      <c r="F523" s="27">
        <f t="shared" si="42"/>
        <v>100.58279604979556</v>
      </c>
      <c r="G523" s="27">
        <f t="shared" si="43"/>
        <v>39.030265422711125</v>
      </c>
      <c r="H523" s="28">
        <f t="shared" si="44"/>
        <v>28180.900000000373</v>
      </c>
      <c r="J523" s="39"/>
    </row>
    <row r="524" spans="1:10" ht="12.75" customHeight="1" x14ac:dyDescent="0.25">
      <c r="A524" s="24" t="s">
        <v>221</v>
      </c>
      <c r="B524" s="25" t="s">
        <v>5</v>
      </c>
      <c r="C524" s="26"/>
      <c r="D524" s="26">
        <v>100000</v>
      </c>
      <c r="E524" s="26"/>
      <c r="F524" s="27" t="str">
        <f t="shared" si="42"/>
        <v>x</v>
      </c>
      <c r="G524" s="27">
        <f t="shared" si="43"/>
        <v>0</v>
      </c>
      <c r="H524" s="28">
        <f t="shared" si="44"/>
        <v>0</v>
      </c>
      <c r="J524" s="39"/>
    </row>
    <row r="525" spans="1:10" ht="12.75" customHeight="1" x14ac:dyDescent="0.25">
      <c r="A525" s="16" t="s">
        <v>411</v>
      </c>
      <c r="B525" s="17" t="s">
        <v>195</v>
      </c>
      <c r="C525" s="30">
        <v>1965388.49</v>
      </c>
      <c r="D525" s="30">
        <v>5637410</v>
      </c>
      <c r="E525" s="30">
        <v>2191456.77</v>
      </c>
      <c r="F525" s="19">
        <f t="shared" si="42"/>
        <v>111.50247297927342</v>
      </c>
      <c r="G525" s="19">
        <f t="shared" si="43"/>
        <v>38.873467957803321</v>
      </c>
      <c r="H525" s="31">
        <f t="shared" si="44"/>
        <v>226068.28000000003</v>
      </c>
      <c r="J525" s="39"/>
    </row>
    <row r="526" spans="1:10" ht="12.75" customHeight="1" x14ac:dyDescent="0.25">
      <c r="A526" s="22" t="s">
        <v>412</v>
      </c>
      <c r="B526" s="17" t="s">
        <v>196</v>
      </c>
      <c r="C526" s="18">
        <v>1965388.49</v>
      </c>
      <c r="D526" s="18">
        <v>5637410</v>
      </c>
      <c r="E526" s="18">
        <v>2191456.77</v>
      </c>
      <c r="F526" s="19">
        <f t="shared" si="42"/>
        <v>111.50247297927342</v>
      </c>
      <c r="G526" s="19">
        <f t="shared" si="43"/>
        <v>38.873467957803321</v>
      </c>
      <c r="H526" s="20">
        <f t="shared" si="44"/>
        <v>226068.28000000003</v>
      </c>
      <c r="J526" s="39"/>
    </row>
    <row r="527" spans="1:10" ht="12.75" customHeight="1" x14ac:dyDescent="0.25">
      <c r="A527" s="24" t="s">
        <v>220</v>
      </c>
      <c r="B527" s="25" t="s">
        <v>4</v>
      </c>
      <c r="C527" s="26">
        <v>1935750.16</v>
      </c>
      <c r="D527" s="26">
        <v>5597710</v>
      </c>
      <c r="E527" s="26">
        <v>2168336.61</v>
      </c>
      <c r="F527" s="27">
        <f t="shared" si="42"/>
        <v>112.01531348446329</v>
      </c>
      <c r="G527" s="27">
        <f t="shared" si="43"/>
        <v>38.736136920276323</v>
      </c>
      <c r="H527" s="28">
        <f t="shared" si="44"/>
        <v>232586.44999999995</v>
      </c>
      <c r="J527" s="39"/>
    </row>
    <row r="528" spans="1:10" ht="12.75" customHeight="1" x14ac:dyDescent="0.25">
      <c r="A528" s="24" t="s">
        <v>221</v>
      </c>
      <c r="B528" s="25" t="s">
        <v>5</v>
      </c>
      <c r="C528" s="26">
        <v>29638.33</v>
      </c>
      <c r="D528" s="26">
        <v>39700</v>
      </c>
      <c r="E528" s="26">
        <v>23120.16</v>
      </c>
      <c r="F528" s="27">
        <f t="shared" si="42"/>
        <v>78.007634033361526</v>
      </c>
      <c r="G528" s="27">
        <f t="shared" si="43"/>
        <v>58.23717884130982</v>
      </c>
      <c r="H528" s="28">
        <f t="shared" si="44"/>
        <v>-6518.1700000000019</v>
      </c>
      <c r="J528" s="39"/>
    </row>
    <row r="529" spans="1:10" ht="12.75" customHeight="1" x14ac:dyDescent="0.25">
      <c r="A529" s="16" t="s">
        <v>413</v>
      </c>
      <c r="B529" s="17" t="s">
        <v>197</v>
      </c>
      <c r="C529" s="30">
        <v>1244665.19</v>
      </c>
      <c r="D529" s="30">
        <v>3783838</v>
      </c>
      <c r="E529" s="30">
        <v>1706836.7</v>
      </c>
      <c r="F529" s="19">
        <f t="shared" si="42"/>
        <v>137.13219536572723</v>
      </c>
      <c r="G529" s="19">
        <f t="shared" si="43"/>
        <v>45.10860930092673</v>
      </c>
      <c r="H529" s="31">
        <f t="shared" si="44"/>
        <v>462171.51</v>
      </c>
      <c r="J529" s="39"/>
    </row>
    <row r="530" spans="1:10" ht="12.75" customHeight="1" x14ac:dyDescent="0.25">
      <c r="A530" s="22" t="s">
        <v>414</v>
      </c>
      <c r="B530" s="17" t="s">
        <v>198</v>
      </c>
      <c r="C530" s="18">
        <v>1244665.19</v>
      </c>
      <c r="D530" s="18">
        <v>3783838</v>
      </c>
      <c r="E530" s="18">
        <v>1706836.7</v>
      </c>
      <c r="F530" s="19">
        <f t="shared" si="42"/>
        <v>137.13219536572723</v>
      </c>
      <c r="G530" s="19">
        <f t="shared" si="43"/>
        <v>45.10860930092673</v>
      </c>
      <c r="H530" s="20">
        <f t="shared" si="44"/>
        <v>462171.51</v>
      </c>
      <c r="J530" s="39"/>
    </row>
    <row r="531" spans="1:10" ht="12.75" customHeight="1" x14ac:dyDescent="0.25">
      <c r="A531" s="24" t="s">
        <v>220</v>
      </c>
      <c r="B531" s="25" t="s">
        <v>4</v>
      </c>
      <c r="C531" s="26">
        <v>1240616.44</v>
      </c>
      <c r="D531" s="26">
        <v>3715838</v>
      </c>
      <c r="E531" s="26">
        <v>1676579.2</v>
      </c>
      <c r="F531" s="27">
        <f t="shared" si="42"/>
        <v>135.1408175761398</v>
      </c>
      <c r="G531" s="27">
        <f t="shared" si="43"/>
        <v>45.119814157667797</v>
      </c>
      <c r="H531" s="28">
        <f t="shared" si="44"/>
        <v>435962.76</v>
      </c>
      <c r="J531" s="39"/>
    </row>
    <row r="532" spans="1:10" ht="12.75" customHeight="1" x14ac:dyDescent="0.25">
      <c r="A532" s="24" t="s">
        <v>221</v>
      </c>
      <c r="B532" s="25" t="s">
        <v>5</v>
      </c>
      <c r="C532" s="26">
        <v>4048.75</v>
      </c>
      <c r="D532" s="26">
        <v>68000</v>
      </c>
      <c r="E532" s="26">
        <v>30257.5</v>
      </c>
      <c r="F532" s="27">
        <f t="shared" si="42"/>
        <v>747.32942266131522</v>
      </c>
      <c r="G532" s="27">
        <f t="shared" si="43"/>
        <v>44.496323529411761</v>
      </c>
      <c r="H532" s="28">
        <f t="shared" si="44"/>
        <v>26208.75</v>
      </c>
      <c r="J532" s="39"/>
    </row>
    <row r="533" spans="1:10" ht="12.75" customHeight="1" x14ac:dyDescent="0.25">
      <c r="A533" s="16" t="s">
        <v>415</v>
      </c>
      <c r="B533" s="17" t="s">
        <v>199</v>
      </c>
      <c r="C533" s="30">
        <v>1269833.8899999999</v>
      </c>
      <c r="D533" s="30">
        <v>4344510</v>
      </c>
      <c r="E533" s="30">
        <v>1443952.99</v>
      </c>
      <c r="F533" s="19">
        <f t="shared" si="42"/>
        <v>113.71195881376266</v>
      </c>
      <c r="G533" s="19">
        <f t="shared" si="43"/>
        <v>33.236268071658252</v>
      </c>
      <c r="H533" s="31">
        <f t="shared" si="44"/>
        <v>174119.10000000009</v>
      </c>
      <c r="J533" s="39"/>
    </row>
    <row r="534" spans="1:10" ht="12.75" customHeight="1" x14ac:dyDescent="0.25">
      <c r="A534" s="22" t="s">
        <v>416</v>
      </c>
      <c r="B534" s="17" t="s">
        <v>200</v>
      </c>
      <c r="C534" s="18">
        <v>1269833.8899999999</v>
      </c>
      <c r="D534" s="18">
        <v>4344510</v>
      </c>
      <c r="E534" s="18">
        <v>1443952.99</v>
      </c>
      <c r="F534" s="19">
        <f t="shared" si="42"/>
        <v>113.71195881376266</v>
      </c>
      <c r="G534" s="19">
        <f t="shared" si="43"/>
        <v>33.236268071658252</v>
      </c>
      <c r="H534" s="20">
        <f t="shared" si="44"/>
        <v>174119.10000000009</v>
      </c>
      <c r="J534" s="39"/>
    </row>
    <row r="535" spans="1:10" ht="12.75" customHeight="1" x14ac:dyDescent="0.25">
      <c r="A535" s="24" t="s">
        <v>220</v>
      </c>
      <c r="B535" s="25" t="s">
        <v>4</v>
      </c>
      <c r="C535" s="26">
        <v>1269833.8899999999</v>
      </c>
      <c r="D535" s="26">
        <v>4171510</v>
      </c>
      <c r="E535" s="26">
        <v>1443952.99</v>
      </c>
      <c r="F535" s="27">
        <f t="shared" si="42"/>
        <v>113.71195881376266</v>
      </c>
      <c r="G535" s="27">
        <f t="shared" si="43"/>
        <v>34.614635707453658</v>
      </c>
      <c r="H535" s="28">
        <f t="shared" si="44"/>
        <v>174119.10000000009</v>
      </c>
      <c r="J535" s="39"/>
    </row>
    <row r="536" spans="1:10" ht="12.75" customHeight="1" x14ac:dyDescent="0.25">
      <c r="A536" s="24" t="s">
        <v>221</v>
      </c>
      <c r="B536" s="25" t="s">
        <v>5</v>
      </c>
      <c r="C536" s="26"/>
      <c r="D536" s="26">
        <v>173000</v>
      </c>
      <c r="E536" s="26"/>
      <c r="F536" s="27" t="str">
        <f t="shared" si="42"/>
        <v>x</v>
      </c>
      <c r="G536" s="27">
        <f t="shared" si="43"/>
        <v>0</v>
      </c>
      <c r="H536" s="28">
        <f t="shared" si="44"/>
        <v>0</v>
      </c>
      <c r="J536" s="39"/>
    </row>
    <row r="537" spans="1:10" ht="12.75" customHeight="1" x14ac:dyDescent="0.25">
      <c r="A537" s="16" t="s">
        <v>417</v>
      </c>
      <c r="B537" s="17" t="s">
        <v>201</v>
      </c>
      <c r="C537" s="30">
        <v>35748095.259999998</v>
      </c>
      <c r="D537" s="30">
        <v>129418164</v>
      </c>
      <c r="E537" s="30">
        <v>34621850.18</v>
      </c>
      <c r="F537" s="19">
        <f t="shared" si="42"/>
        <v>96.8494962548111</v>
      </c>
      <c r="G537" s="19">
        <f t="shared" si="43"/>
        <v>26.751925007991922</v>
      </c>
      <c r="H537" s="31">
        <f t="shared" si="44"/>
        <v>-1126245.0799999982</v>
      </c>
      <c r="J537" s="39"/>
    </row>
    <row r="538" spans="1:10" ht="12.75" customHeight="1" x14ac:dyDescent="0.25">
      <c r="A538" s="22" t="s">
        <v>418</v>
      </c>
      <c r="B538" s="17" t="s">
        <v>202</v>
      </c>
      <c r="C538" s="18">
        <v>35748095.259999998</v>
      </c>
      <c r="D538" s="18">
        <v>129418164</v>
      </c>
      <c r="E538" s="18">
        <v>34621850.18</v>
      </c>
      <c r="F538" s="19">
        <f t="shared" si="42"/>
        <v>96.8494962548111</v>
      </c>
      <c r="G538" s="19">
        <f t="shared" si="43"/>
        <v>26.751925007991922</v>
      </c>
      <c r="H538" s="20">
        <f t="shared" si="44"/>
        <v>-1126245.0799999982</v>
      </c>
      <c r="J538" s="39"/>
    </row>
    <row r="539" spans="1:10" ht="12.75" customHeight="1" x14ac:dyDescent="0.25">
      <c r="A539" s="24" t="s">
        <v>220</v>
      </c>
      <c r="B539" s="25" t="s">
        <v>4</v>
      </c>
      <c r="C539" s="26">
        <v>35583944.979999997</v>
      </c>
      <c r="D539" s="26">
        <v>104244750</v>
      </c>
      <c r="E539" s="26">
        <v>34290978.270000003</v>
      </c>
      <c r="F539" s="27">
        <f t="shared" si="42"/>
        <v>96.366432359518569</v>
      </c>
      <c r="G539" s="27">
        <f t="shared" si="43"/>
        <v>32.894681286107932</v>
      </c>
      <c r="H539" s="28">
        <f t="shared" si="44"/>
        <v>-1292966.7099999934</v>
      </c>
      <c r="J539" s="39"/>
    </row>
    <row r="540" spans="1:10" ht="12.75" customHeight="1" x14ac:dyDescent="0.25">
      <c r="A540" s="24" t="s">
        <v>221</v>
      </c>
      <c r="B540" s="25" t="s">
        <v>5</v>
      </c>
      <c r="C540" s="26">
        <v>164150.28</v>
      </c>
      <c r="D540" s="26">
        <v>25173414</v>
      </c>
      <c r="E540" s="26">
        <v>330871.90999999997</v>
      </c>
      <c r="F540" s="27">
        <f t="shared" si="42"/>
        <v>201.56646092836391</v>
      </c>
      <c r="G540" s="27">
        <f t="shared" si="43"/>
        <v>1.314370430645601</v>
      </c>
      <c r="H540" s="28">
        <f t="shared" si="44"/>
        <v>166721.62999999998</v>
      </c>
      <c r="J540" s="39"/>
    </row>
    <row r="541" spans="1:10" ht="12.75" customHeight="1" x14ac:dyDescent="0.25">
      <c r="A541" s="16" t="s">
        <v>419</v>
      </c>
      <c r="B541" s="17" t="s">
        <v>203</v>
      </c>
      <c r="C541" s="30">
        <v>22672879.73</v>
      </c>
      <c r="D541" s="30">
        <v>62929790</v>
      </c>
      <c r="E541" s="30">
        <v>23609774.91</v>
      </c>
      <c r="F541" s="19">
        <f t="shared" si="42"/>
        <v>104.13222842072562</v>
      </c>
      <c r="G541" s="19">
        <f t="shared" si="43"/>
        <v>37.517644520981243</v>
      </c>
      <c r="H541" s="31">
        <f t="shared" si="44"/>
        <v>936895.1799999997</v>
      </c>
      <c r="J541" s="39"/>
    </row>
    <row r="542" spans="1:10" ht="12.75" customHeight="1" x14ac:dyDescent="0.25">
      <c r="A542" s="22" t="s">
        <v>420</v>
      </c>
      <c r="B542" s="17" t="s">
        <v>204</v>
      </c>
      <c r="C542" s="18">
        <v>22672879.73</v>
      </c>
      <c r="D542" s="18">
        <v>62929790</v>
      </c>
      <c r="E542" s="18">
        <v>23609774.91</v>
      </c>
      <c r="F542" s="19">
        <f t="shared" si="42"/>
        <v>104.13222842072562</v>
      </c>
      <c r="G542" s="19">
        <f t="shared" si="43"/>
        <v>37.517644520981243</v>
      </c>
      <c r="H542" s="20">
        <f t="shared" si="44"/>
        <v>936895.1799999997</v>
      </c>
      <c r="J542" s="39"/>
    </row>
    <row r="543" spans="1:10" ht="12.75" customHeight="1" x14ac:dyDescent="0.25">
      <c r="A543" s="24" t="s">
        <v>220</v>
      </c>
      <c r="B543" s="25" t="s">
        <v>4</v>
      </c>
      <c r="C543" s="26">
        <v>22634534.539999999</v>
      </c>
      <c r="D543" s="26">
        <v>61708790</v>
      </c>
      <c r="E543" s="26">
        <v>23399692.300000001</v>
      </c>
      <c r="F543" s="27">
        <f t="shared" si="42"/>
        <v>103.38048815913493</v>
      </c>
      <c r="G543" s="27">
        <f t="shared" si="43"/>
        <v>37.91954484928322</v>
      </c>
      <c r="H543" s="28">
        <f t="shared" si="44"/>
        <v>765157.76000000164</v>
      </c>
      <c r="J543" s="39"/>
    </row>
    <row r="544" spans="1:10" ht="12.75" customHeight="1" x14ac:dyDescent="0.25">
      <c r="A544" s="24" t="s">
        <v>221</v>
      </c>
      <c r="B544" s="25" t="s">
        <v>5</v>
      </c>
      <c r="C544" s="26">
        <v>38345.19</v>
      </c>
      <c r="D544" s="26">
        <v>1221000</v>
      </c>
      <c r="E544" s="26">
        <v>210082.61</v>
      </c>
      <c r="F544" s="27">
        <f t="shared" si="42"/>
        <v>547.87213207184516</v>
      </c>
      <c r="G544" s="27">
        <f t="shared" si="43"/>
        <v>17.205782964782966</v>
      </c>
      <c r="H544" s="28">
        <f t="shared" si="44"/>
        <v>171737.41999999998</v>
      </c>
      <c r="J544" s="39"/>
    </row>
    <row r="545" spans="1:10" ht="12.75" customHeight="1" x14ac:dyDescent="0.25">
      <c r="A545" s="16" t="s">
        <v>421</v>
      </c>
      <c r="B545" s="17" t="s">
        <v>205</v>
      </c>
      <c r="C545" s="30">
        <v>3786587.41</v>
      </c>
      <c r="D545" s="30">
        <v>10675409</v>
      </c>
      <c r="E545" s="30">
        <v>3984799.06</v>
      </c>
      <c r="F545" s="19">
        <f t="shared" si="42"/>
        <v>105.23457215001937</v>
      </c>
      <c r="G545" s="19">
        <f t="shared" si="43"/>
        <v>37.326898294950574</v>
      </c>
      <c r="H545" s="31">
        <f t="shared" si="44"/>
        <v>198211.64999999991</v>
      </c>
      <c r="J545" s="39"/>
    </row>
    <row r="546" spans="1:10" ht="12.75" customHeight="1" x14ac:dyDescent="0.25">
      <c r="A546" s="22" t="s">
        <v>422</v>
      </c>
      <c r="B546" s="17" t="s">
        <v>206</v>
      </c>
      <c r="C546" s="18">
        <v>3786587.41</v>
      </c>
      <c r="D546" s="18">
        <v>10675409</v>
      </c>
      <c r="E546" s="18">
        <v>3984799.06</v>
      </c>
      <c r="F546" s="19">
        <f t="shared" si="42"/>
        <v>105.23457215001937</v>
      </c>
      <c r="G546" s="19">
        <f t="shared" si="43"/>
        <v>37.326898294950574</v>
      </c>
      <c r="H546" s="20">
        <f t="shared" si="44"/>
        <v>198211.64999999991</v>
      </c>
      <c r="J546" s="39"/>
    </row>
    <row r="547" spans="1:10" ht="12.75" customHeight="1" x14ac:dyDescent="0.25">
      <c r="A547" s="24" t="s">
        <v>220</v>
      </c>
      <c r="B547" s="25" t="s">
        <v>4</v>
      </c>
      <c r="C547" s="26">
        <v>3755562.41</v>
      </c>
      <c r="D547" s="26">
        <v>10325409</v>
      </c>
      <c r="E547" s="26">
        <v>3947591.65</v>
      </c>
      <c r="F547" s="27">
        <f t="shared" si="42"/>
        <v>105.11319528304684</v>
      </c>
      <c r="G547" s="27">
        <f t="shared" si="43"/>
        <v>38.231818710522745</v>
      </c>
      <c r="H547" s="28">
        <f t="shared" si="44"/>
        <v>192029.23999999976</v>
      </c>
      <c r="J547" s="39"/>
    </row>
    <row r="548" spans="1:10" ht="12.75" customHeight="1" x14ac:dyDescent="0.25">
      <c r="A548" s="24" t="s">
        <v>221</v>
      </c>
      <c r="B548" s="25" t="s">
        <v>5</v>
      </c>
      <c r="C548" s="26">
        <v>31025</v>
      </c>
      <c r="D548" s="26">
        <v>350000</v>
      </c>
      <c r="E548" s="26">
        <v>37207.410000000003</v>
      </c>
      <c r="F548" s="27">
        <f t="shared" si="42"/>
        <v>119.92718775181305</v>
      </c>
      <c r="G548" s="27">
        <f t="shared" si="43"/>
        <v>10.630688571428571</v>
      </c>
      <c r="H548" s="28">
        <f t="shared" si="44"/>
        <v>6182.4100000000035</v>
      </c>
      <c r="J548" s="39"/>
    </row>
    <row r="549" spans="1:10" ht="12.75" customHeight="1" x14ac:dyDescent="0.25">
      <c r="A549" s="16" t="s">
        <v>457</v>
      </c>
      <c r="B549" s="17" t="s">
        <v>458</v>
      </c>
      <c r="C549" s="30"/>
      <c r="D549" s="30">
        <v>229056830</v>
      </c>
      <c r="E549" s="30">
        <v>20070804.57</v>
      </c>
      <c r="F549" s="19" t="str">
        <f t="shared" ref="F549:F552" si="51">IF(C549=0,"x",E549/C549*100)</f>
        <v>x</v>
      </c>
      <c r="G549" s="19">
        <f t="shared" ref="G549:G552" si="52">IF(D549=0,"x",E549/D549*100)</f>
        <v>8.7623689588299989</v>
      </c>
      <c r="H549" s="31">
        <f t="shared" ref="H549:H552" si="53">+E549-C549</f>
        <v>20070804.57</v>
      </c>
      <c r="J549" s="39"/>
    </row>
    <row r="550" spans="1:10" ht="12.75" customHeight="1" x14ac:dyDescent="0.25">
      <c r="A550" s="22" t="s">
        <v>459</v>
      </c>
      <c r="B550" s="17" t="s">
        <v>460</v>
      </c>
      <c r="C550" s="18"/>
      <c r="D550" s="18">
        <v>229056830</v>
      </c>
      <c r="E550" s="18">
        <v>20070804.57</v>
      </c>
      <c r="F550" s="19" t="str">
        <f t="shared" si="51"/>
        <v>x</v>
      </c>
      <c r="G550" s="19">
        <f t="shared" si="52"/>
        <v>8.7623689588299989</v>
      </c>
      <c r="H550" s="20">
        <f t="shared" si="53"/>
        <v>20070804.57</v>
      </c>
      <c r="J550" s="39"/>
    </row>
    <row r="551" spans="1:10" ht="12.75" customHeight="1" x14ac:dyDescent="0.25">
      <c r="A551" s="24" t="s">
        <v>220</v>
      </c>
      <c r="B551" s="25" t="s">
        <v>4</v>
      </c>
      <c r="C551" s="26"/>
      <c r="D551" s="26">
        <v>226654522</v>
      </c>
      <c r="E551" s="26">
        <v>20053952.82</v>
      </c>
      <c r="F551" s="27" t="str">
        <f t="shared" si="51"/>
        <v>x</v>
      </c>
      <c r="G551" s="27">
        <f t="shared" si="52"/>
        <v>8.8478061867214812</v>
      </c>
      <c r="H551" s="28">
        <f t="shared" si="53"/>
        <v>20053952.82</v>
      </c>
      <c r="J551" s="39"/>
    </row>
    <row r="552" spans="1:10" ht="12.75" customHeight="1" x14ac:dyDescent="0.25">
      <c r="A552" s="24" t="s">
        <v>221</v>
      </c>
      <c r="B552" s="25" t="s">
        <v>436</v>
      </c>
      <c r="C552" s="26"/>
      <c r="D552" s="26">
        <v>2402308</v>
      </c>
      <c r="E552" s="26">
        <v>16851.75</v>
      </c>
      <c r="F552" s="27" t="str">
        <f t="shared" si="51"/>
        <v>x</v>
      </c>
      <c r="G552" s="27">
        <f t="shared" si="52"/>
        <v>0.70148165847176958</v>
      </c>
      <c r="H552" s="28">
        <f t="shared" si="53"/>
        <v>16851.75</v>
      </c>
      <c r="J552" s="39"/>
    </row>
    <row r="553" spans="1:10" ht="12.75" customHeight="1" x14ac:dyDescent="0.25">
      <c r="A553" s="16" t="s">
        <v>423</v>
      </c>
      <c r="B553" s="17" t="s">
        <v>207</v>
      </c>
      <c r="C553" s="30">
        <v>9989555.3599999994</v>
      </c>
      <c r="D553" s="30">
        <v>26344690</v>
      </c>
      <c r="E553" s="30">
        <v>10051081.560000001</v>
      </c>
      <c r="F553" s="19">
        <f t="shared" si="42"/>
        <v>100.61590529090377</v>
      </c>
      <c r="G553" s="19">
        <f t="shared" si="43"/>
        <v>38.152210407486294</v>
      </c>
      <c r="H553" s="31">
        <f t="shared" si="44"/>
        <v>61526.200000001118</v>
      </c>
      <c r="J553" s="39"/>
    </row>
    <row r="554" spans="1:10" ht="12.75" customHeight="1" x14ac:dyDescent="0.25">
      <c r="A554" s="16" t="s">
        <v>424</v>
      </c>
      <c r="B554" s="17" t="s">
        <v>208</v>
      </c>
      <c r="C554" s="30">
        <v>6913548.4400000004</v>
      </c>
      <c r="D554" s="30">
        <v>28689269</v>
      </c>
      <c r="E554" s="30">
        <v>7948499.0599999996</v>
      </c>
      <c r="F554" s="19">
        <f t="shared" si="42"/>
        <v>114.9698903389762</v>
      </c>
      <c r="G554" s="19">
        <f t="shared" si="43"/>
        <v>27.705477821690057</v>
      </c>
      <c r="H554" s="31">
        <f t="shared" si="44"/>
        <v>1034950.6199999992</v>
      </c>
      <c r="J554" s="39"/>
    </row>
    <row r="555" spans="1:10" ht="12.75" customHeight="1" x14ac:dyDescent="0.25">
      <c r="A555" s="16" t="s">
        <v>425</v>
      </c>
      <c r="B555" s="17" t="s">
        <v>209</v>
      </c>
      <c r="C555" s="30">
        <v>5061104.53</v>
      </c>
      <c r="D555" s="30">
        <v>14800298</v>
      </c>
      <c r="E555" s="30">
        <v>5407788.3899999997</v>
      </c>
      <c r="F555" s="19">
        <f t="shared" si="42"/>
        <v>106.84996442861454</v>
      </c>
      <c r="G555" s="19">
        <f t="shared" si="43"/>
        <v>36.538375038124229</v>
      </c>
      <c r="H555" s="31">
        <f t="shared" si="44"/>
        <v>346683.8599999994</v>
      </c>
      <c r="J555" s="39"/>
    </row>
    <row r="556" spans="1:10" ht="12.75" customHeight="1" x14ac:dyDescent="0.25">
      <c r="A556" s="16" t="s">
        <v>426</v>
      </c>
      <c r="B556" s="17" t="s">
        <v>210</v>
      </c>
      <c r="C556" s="30">
        <v>2686429.88</v>
      </c>
      <c r="D556" s="30">
        <v>8280502</v>
      </c>
      <c r="E556" s="30">
        <v>3472204.12</v>
      </c>
      <c r="F556" s="19">
        <f t="shared" si="42"/>
        <v>129.24975804691391</v>
      </c>
      <c r="G556" s="19">
        <f t="shared" si="43"/>
        <v>41.932290095455564</v>
      </c>
      <c r="H556" s="31">
        <f t="shared" si="44"/>
        <v>785774.24000000022</v>
      </c>
      <c r="J556" s="39"/>
    </row>
    <row r="557" spans="1:10" ht="12.75" customHeight="1" x14ac:dyDescent="0.25">
      <c r="A557" s="22" t="s">
        <v>427</v>
      </c>
      <c r="B557" s="17" t="s">
        <v>211</v>
      </c>
      <c r="C557" s="18">
        <v>2686429.88</v>
      </c>
      <c r="D557" s="18">
        <v>8280502</v>
      </c>
      <c r="E557" s="18">
        <v>3472204.12</v>
      </c>
      <c r="F557" s="19">
        <f t="shared" si="42"/>
        <v>129.24975804691391</v>
      </c>
      <c r="G557" s="19">
        <f t="shared" si="43"/>
        <v>41.932290095455564</v>
      </c>
      <c r="H557" s="20">
        <f t="shared" si="44"/>
        <v>785774.24000000022</v>
      </c>
      <c r="J557" s="39"/>
    </row>
    <row r="558" spans="1:10" ht="12.75" customHeight="1" x14ac:dyDescent="0.25">
      <c r="A558" s="24" t="s">
        <v>220</v>
      </c>
      <c r="B558" s="25" t="s">
        <v>4</v>
      </c>
      <c r="C558" s="26">
        <v>2626907.88</v>
      </c>
      <c r="D558" s="26">
        <v>8012843</v>
      </c>
      <c r="E558" s="26">
        <v>3236947.31</v>
      </c>
      <c r="F558" s="27">
        <f t="shared" si="42"/>
        <v>123.22271879590998</v>
      </c>
      <c r="G558" s="27">
        <f t="shared" si="43"/>
        <v>40.396989058689911</v>
      </c>
      <c r="H558" s="28">
        <f t="shared" si="44"/>
        <v>610039.43000000017</v>
      </c>
      <c r="J558" s="39"/>
    </row>
    <row r="559" spans="1:10" ht="12.75" customHeight="1" x14ac:dyDescent="0.25">
      <c r="A559" s="24" t="s">
        <v>221</v>
      </c>
      <c r="B559" s="25" t="s">
        <v>5</v>
      </c>
      <c r="C559" s="26">
        <v>59522</v>
      </c>
      <c r="D559" s="26">
        <v>267659</v>
      </c>
      <c r="E559" s="26">
        <v>235256.81</v>
      </c>
      <c r="F559" s="27">
        <f t="shared" si="42"/>
        <v>395.24345620106851</v>
      </c>
      <c r="G559" s="27">
        <f t="shared" si="43"/>
        <v>87.894227356449804</v>
      </c>
      <c r="H559" s="28">
        <f t="shared" si="44"/>
        <v>175734.81</v>
      </c>
      <c r="J559" s="39"/>
    </row>
    <row r="560" spans="1:10" ht="12.75" customHeight="1" x14ac:dyDescent="0.25">
      <c r="A560" s="16" t="s">
        <v>428</v>
      </c>
      <c r="B560" s="17" t="s">
        <v>212</v>
      </c>
      <c r="C560" s="30">
        <v>2402791.86</v>
      </c>
      <c r="D560" s="30">
        <v>0</v>
      </c>
      <c r="E560" s="30"/>
      <c r="F560" s="19">
        <f t="shared" ref="F560:F567" si="54">IF(C560=0,"x",E560/C560*100)</f>
        <v>0</v>
      </c>
      <c r="G560" s="19" t="str">
        <f t="shared" ref="G560:G567" si="55">IF(D560=0,"x",E560/D560*100)</f>
        <v>x</v>
      </c>
      <c r="H560" s="31">
        <f t="shared" si="44"/>
        <v>-2402791.86</v>
      </c>
      <c r="J560" s="39"/>
    </row>
    <row r="561" spans="1:10" ht="12.75" customHeight="1" x14ac:dyDescent="0.25">
      <c r="A561" s="22" t="s">
        <v>429</v>
      </c>
      <c r="B561" s="17" t="s">
        <v>213</v>
      </c>
      <c r="C561" s="18">
        <v>2402791.86</v>
      </c>
      <c r="D561" s="18">
        <v>0</v>
      </c>
      <c r="E561" s="18"/>
      <c r="F561" s="19">
        <f t="shared" si="54"/>
        <v>0</v>
      </c>
      <c r="G561" s="19" t="str">
        <f t="shared" si="55"/>
        <v>x</v>
      </c>
      <c r="H561" s="20">
        <f t="shared" ref="H561:H567" si="56">+E561-C561</f>
        <v>-2402791.86</v>
      </c>
      <c r="J561" s="39"/>
    </row>
    <row r="562" spans="1:10" ht="12.75" customHeight="1" x14ac:dyDescent="0.25">
      <c r="A562" s="24" t="s">
        <v>220</v>
      </c>
      <c r="B562" s="25" t="s">
        <v>4</v>
      </c>
      <c r="C562" s="26">
        <v>2274449.16</v>
      </c>
      <c r="D562" s="26">
        <v>0</v>
      </c>
      <c r="E562" s="26"/>
      <c r="F562" s="27">
        <f t="shared" si="54"/>
        <v>0</v>
      </c>
      <c r="G562" s="27" t="str">
        <f t="shared" si="55"/>
        <v>x</v>
      </c>
      <c r="H562" s="28">
        <f t="shared" si="56"/>
        <v>-2274449.16</v>
      </c>
      <c r="J562" s="39"/>
    </row>
    <row r="563" spans="1:10" ht="12.75" customHeight="1" x14ac:dyDescent="0.25">
      <c r="A563" s="24" t="s">
        <v>221</v>
      </c>
      <c r="B563" s="25" t="s">
        <v>5</v>
      </c>
      <c r="C563" s="26">
        <v>128342.7</v>
      </c>
      <c r="D563" s="26">
        <v>0</v>
      </c>
      <c r="E563" s="26"/>
      <c r="F563" s="27">
        <f t="shared" si="54"/>
        <v>0</v>
      </c>
      <c r="G563" s="27" t="str">
        <f t="shared" si="55"/>
        <v>x</v>
      </c>
      <c r="H563" s="28">
        <f t="shared" si="56"/>
        <v>-128342.7</v>
      </c>
      <c r="J563" s="39"/>
    </row>
    <row r="564" spans="1:10" ht="12.75" customHeight="1" x14ac:dyDescent="0.25">
      <c r="A564" s="16" t="s">
        <v>430</v>
      </c>
      <c r="B564" s="17" t="s">
        <v>214</v>
      </c>
      <c r="C564" s="30">
        <v>1369618.89</v>
      </c>
      <c r="D564" s="30">
        <v>4292200</v>
      </c>
      <c r="E564" s="30">
        <v>1545251.32</v>
      </c>
      <c r="F564" s="19">
        <f t="shared" si="54"/>
        <v>112.82345266134584</v>
      </c>
      <c r="G564" s="19">
        <f t="shared" si="55"/>
        <v>36.001382041843343</v>
      </c>
      <c r="H564" s="31">
        <f t="shared" si="56"/>
        <v>175632.43000000017</v>
      </c>
      <c r="J564" s="39"/>
    </row>
    <row r="565" spans="1:10" ht="12.75" customHeight="1" x14ac:dyDescent="0.25">
      <c r="A565" s="22" t="s">
        <v>431</v>
      </c>
      <c r="B565" s="17" t="s">
        <v>215</v>
      </c>
      <c r="C565" s="18">
        <v>1369618.89</v>
      </c>
      <c r="D565" s="18">
        <v>4292200</v>
      </c>
      <c r="E565" s="18">
        <v>1545251.32</v>
      </c>
      <c r="F565" s="19">
        <f t="shared" si="54"/>
        <v>112.82345266134584</v>
      </c>
      <c r="G565" s="19">
        <f t="shared" si="55"/>
        <v>36.001382041843343</v>
      </c>
      <c r="H565" s="20">
        <f t="shared" si="56"/>
        <v>175632.43000000017</v>
      </c>
      <c r="J565" s="39"/>
    </row>
    <row r="566" spans="1:10" ht="12.75" customHeight="1" x14ac:dyDescent="0.25">
      <c r="A566" s="24" t="s">
        <v>220</v>
      </c>
      <c r="B566" s="25" t="s">
        <v>4</v>
      </c>
      <c r="C566" s="26">
        <v>1352181.39</v>
      </c>
      <c r="D566" s="26">
        <v>4223200</v>
      </c>
      <c r="E566" s="26">
        <v>1522724.19</v>
      </c>
      <c r="F566" s="27">
        <f t="shared" si="54"/>
        <v>112.61242029074221</v>
      </c>
      <c r="G566" s="27">
        <f t="shared" si="55"/>
        <v>36.056170439477171</v>
      </c>
      <c r="H566" s="28">
        <f t="shared" si="56"/>
        <v>170542.80000000005</v>
      </c>
      <c r="J566" s="39"/>
    </row>
    <row r="567" spans="1:10" ht="12.75" customHeight="1" thickBot="1" x14ac:dyDescent="0.3">
      <c r="A567" s="32" t="s">
        <v>221</v>
      </c>
      <c r="B567" s="33" t="s">
        <v>5</v>
      </c>
      <c r="C567" s="34">
        <v>17437.5</v>
      </c>
      <c r="D567" s="34">
        <v>69000</v>
      </c>
      <c r="E567" s="34">
        <v>22527.13</v>
      </c>
      <c r="F567" s="35">
        <f t="shared" si="54"/>
        <v>129.18784229390681</v>
      </c>
      <c r="G567" s="35">
        <f t="shared" si="55"/>
        <v>32.648014492753624</v>
      </c>
      <c r="H567" s="36">
        <f t="shared" si="56"/>
        <v>5089.630000000001</v>
      </c>
      <c r="J567" s="39"/>
    </row>
    <row r="568" spans="1:10" ht="12.75" customHeight="1" x14ac:dyDescent="0.25">
      <c r="A568" s="1"/>
      <c r="B568" s="2"/>
      <c r="C568" s="1"/>
      <c r="D568" s="1"/>
      <c r="E568" s="1"/>
      <c r="F568" s="3"/>
      <c r="G568" s="3"/>
      <c r="H568" s="1"/>
    </row>
    <row r="569" spans="1:10" ht="12.75" customHeight="1" x14ac:dyDescent="0.25">
      <c r="A569" s="37" t="s">
        <v>216</v>
      </c>
      <c r="B569" s="2"/>
      <c r="C569" s="1"/>
      <c r="D569" s="1"/>
      <c r="E569" s="1"/>
      <c r="F569" s="3"/>
      <c r="G569" s="3"/>
      <c r="H569" s="1"/>
    </row>
    <row r="570" spans="1:10" ht="12.75" customHeight="1" x14ac:dyDescent="0.25">
      <c r="A570" s="38" t="s">
        <v>217</v>
      </c>
      <c r="B570" s="2"/>
      <c r="C570" s="1"/>
      <c r="D570" s="1"/>
      <c r="E570" s="1"/>
      <c r="F570" s="3"/>
      <c r="G570" s="3"/>
      <c r="H570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2018-11-19T15:44:00Z</cp:lastPrinted>
  <dcterms:created xsi:type="dcterms:W3CDTF">2017-08-21T13:59:46Z</dcterms:created>
  <dcterms:modified xsi:type="dcterms:W3CDTF">2019-07-18T10:45:39Z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siječanj-veljača 2019..xlsx</vt:lpwstr>
  </property>
</Properties>
</file>